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test Daily Files\"/>
    </mc:Choice>
  </mc:AlternateContent>
  <xr:revisionPtr revIDLastSave="0" documentId="13_ncr:1_{EF6DB6A2-98D3-4203-A1E5-ECDCDCE8146D}" xr6:coauthVersionLast="47" xr6:coauthVersionMax="47" xr10:uidLastSave="{00000000-0000-0000-0000-000000000000}"/>
  <bookViews>
    <workbookView xWindow="-108" yWindow="-108" windowWidth="23256" windowHeight="12456" activeTab="2" xr2:uid="{A51D2BC6-92D1-4118-8065-74DE0960E3AD}"/>
  </bookViews>
  <sheets>
    <sheet name="Maybank 2026" sheetId="4" r:id="rId1"/>
    <sheet name="AmBank 2026" sheetId="3" r:id="rId2"/>
    <sheet name="PBB 2026" sheetId="2" r:id="rId3"/>
    <sheet name="CIMB 2026" sheetId="1" r:id="rId4"/>
  </sheets>
  <externalReferences>
    <externalReference r:id="rId5"/>
  </externalReferences>
  <definedNames>
    <definedName name="_xlnm._FilterDatabase" localSheetId="1" hidden="1">'AmBank 2026'!$A$2:$J$124</definedName>
    <definedName name="_xlnm._FilterDatabase" localSheetId="3" hidden="1">'CIMB 2026'!$A$2:$XFB$228</definedName>
    <definedName name="_xlnm._FilterDatabase" localSheetId="0" hidden="1">'Maybank 2026'!$A$2:$J$45</definedName>
    <definedName name="_xlnm._FilterDatabase" localSheetId="2" hidden="1">'PBB 2026'!$A$2:$XFB$2</definedName>
    <definedName name="d" localSheetId="1">#REF!</definedName>
    <definedName name="d" localSheetId="0">#REF!</definedName>
    <definedName name="d">#REF!</definedName>
    <definedName name="f">'[1]CIMB LML Driver Petty Cash'!#REF!</definedName>
    <definedName name="k" localSheetId="1">#REF!</definedName>
    <definedName name="k" localSheetId="0">#REF!</definedName>
    <definedName name="k">#REF!</definedName>
    <definedName name="PL" localSheetId="1">#REF!</definedName>
    <definedName name="PL" localSheetId="0">#REF!</definedName>
    <definedName name="PL">#REF!</definedName>
    <definedName name="SERV._TYPE" localSheetId="1">#REF!</definedName>
    <definedName name="SERV._TYPE" localSheetId="0">#REF!</definedName>
    <definedName name="SERV._TYPE">#REF!</definedName>
    <definedName name="SERV.TYPE" localSheetId="1">#REF!</definedName>
    <definedName name="SERV.TYPE" localSheetId="0">#REF!</definedName>
    <definedName name="SERV.TYPE">#REF!</definedName>
    <definedName name="SERVICETYPE" localSheetId="1">#REF!</definedName>
    <definedName name="SERVICETYPE" localSheetId="0">#REF!</definedName>
    <definedName name="SERVICETYP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4" l="1"/>
  <c r="H4" i="4" s="1"/>
  <c r="H5" i="4" s="1"/>
  <c r="H6" i="4" s="1"/>
  <c r="H7" i="4" s="1"/>
  <c r="H8" i="4" s="1"/>
  <c r="H9" i="4" s="1"/>
  <c r="H10" i="4" s="1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G1" i="4"/>
  <c r="F1" i="4"/>
  <c r="H4" i="3"/>
  <c r="H5" i="3" s="1"/>
  <c r="H6" i="3" s="1"/>
  <c r="H7" i="3" s="1"/>
  <c r="H8" i="3" s="1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H46" i="3" s="1"/>
  <c r="H47" i="3" s="1"/>
  <c r="H48" i="3" s="1"/>
  <c r="H49" i="3" s="1"/>
  <c r="H50" i="3" s="1"/>
  <c r="H51" i="3" s="1"/>
  <c r="H52" i="3" s="1"/>
  <c r="H53" i="3" s="1"/>
  <c r="H54" i="3" s="1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H65" i="3" s="1"/>
  <c r="H66" i="3" s="1"/>
  <c r="H67" i="3" s="1"/>
  <c r="H68" i="3" s="1"/>
  <c r="H69" i="3" s="1"/>
  <c r="H70" i="3" s="1"/>
  <c r="H71" i="3" s="1"/>
  <c r="H72" i="3" s="1"/>
  <c r="H73" i="3" s="1"/>
  <c r="H74" i="3" s="1"/>
  <c r="H75" i="3" s="1"/>
  <c r="H76" i="3" s="1"/>
  <c r="H77" i="3" s="1"/>
  <c r="H78" i="3" s="1"/>
  <c r="H79" i="3" s="1"/>
  <c r="H80" i="3" s="1"/>
  <c r="H81" i="3" s="1"/>
  <c r="H82" i="3" s="1"/>
  <c r="H83" i="3" s="1"/>
  <c r="H84" i="3" s="1"/>
  <c r="H85" i="3" s="1"/>
  <c r="H86" i="3" s="1"/>
  <c r="H87" i="3" s="1"/>
  <c r="H88" i="3" s="1"/>
  <c r="H89" i="3" s="1"/>
  <c r="H90" i="3" s="1"/>
  <c r="H91" i="3" s="1"/>
  <c r="H92" i="3" s="1"/>
  <c r="H93" i="3" s="1"/>
  <c r="H94" i="3" s="1"/>
  <c r="H95" i="3" s="1"/>
  <c r="H96" i="3" s="1"/>
  <c r="H97" i="3" s="1"/>
  <c r="H98" i="3" s="1"/>
  <c r="H99" i="3" s="1"/>
  <c r="H100" i="3" s="1"/>
  <c r="H101" i="3" s="1"/>
  <c r="H102" i="3" s="1"/>
  <c r="H103" i="3" s="1"/>
  <c r="H104" i="3" s="1"/>
  <c r="H105" i="3" s="1"/>
  <c r="H106" i="3" s="1"/>
  <c r="H107" i="3" s="1"/>
  <c r="H108" i="3" s="1"/>
  <c r="H109" i="3" s="1"/>
  <c r="H110" i="3" s="1"/>
  <c r="H111" i="3" s="1"/>
  <c r="H112" i="3" s="1"/>
  <c r="H113" i="3" s="1"/>
  <c r="H114" i="3" s="1"/>
  <c r="H115" i="3" s="1"/>
  <c r="H116" i="3" s="1"/>
  <c r="H117" i="3" s="1"/>
  <c r="H118" i="3" s="1"/>
  <c r="H119" i="3" s="1"/>
  <c r="H120" i="3" s="1"/>
  <c r="H121" i="3" s="1"/>
  <c r="H122" i="3" s="1"/>
  <c r="H123" i="3" s="1"/>
  <c r="H124" i="3" s="1"/>
  <c r="G1" i="3"/>
  <c r="F1" i="3"/>
  <c r="H3" i="2"/>
  <c r="H4" i="2" s="1"/>
  <c r="H5" i="2" s="1"/>
  <c r="H6" i="2" s="1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6" i="2" s="1"/>
  <c r="H57" i="2" s="1"/>
  <c r="H58" i="2" s="1"/>
  <c r="H59" i="2" s="1"/>
  <c r="H3" i="1"/>
  <c r="H4" i="1" s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G1" i="1"/>
  <c r="F1" i="1"/>
  <c r="H1" i="3" l="1"/>
  <c r="H1" i="4"/>
  <c r="H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 Lin Lim</author>
  </authors>
  <commentList>
    <comment ref="C7" authorId="0" shapeId="0" xr:uid="{86E015CD-0864-4E20-994D-54A9E30EACBA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Run SOA Customer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 Lin Lim</author>
  </authors>
  <commentList>
    <comment ref="C14" authorId="0" shapeId="0" xr:uid="{F3A102CD-E2CB-42BD-BC3B-B60BF8894E6B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Run Customer SOA </t>
        </r>
      </text>
    </comment>
  </commentList>
</comments>
</file>

<file path=xl/sharedStrings.xml><?xml version="1.0" encoding="utf-8"?>
<sst xmlns="http://schemas.openxmlformats.org/spreadsheetml/2006/main" count="1104" uniqueCount="359">
  <si>
    <t xml:space="preserve">CIMB MML Movement </t>
  </si>
  <si>
    <t>Year</t>
  </si>
  <si>
    <t>Month</t>
  </si>
  <si>
    <t>Date</t>
  </si>
  <si>
    <t>Payment To / Fr</t>
  </si>
  <si>
    <t xml:space="preserve">Module </t>
  </si>
  <si>
    <t>Dr</t>
  </si>
  <si>
    <t>Cr</t>
  </si>
  <si>
    <t>Balance</t>
  </si>
  <si>
    <t>GL Code</t>
  </si>
  <si>
    <t>OR/PV/JL</t>
  </si>
  <si>
    <t>REMARK</t>
  </si>
  <si>
    <t>Jan</t>
  </si>
  <si>
    <t>STETS</t>
  </si>
  <si>
    <t>Customer</t>
  </si>
  <si>
    <t>OR-02780</t>
  </si>
  <si>
    <t>AK Trans</t>
  </si>
  <si>
    <t>OR-02781</t>
  </si>
  <si>
    <t>Driver Pay</t>
  </si>
  <si>
    <t>Cash Book</t>
  </si>
  <si>
    <t>PV-06152</t>
  </si>
  <si>
    <t>Bintang Gemilang</t>
  </si>
  <si>
    <t>Supplier</t>
  </si>
  <si>
    <t>PV-06156</t>
  </si>
  <si>
    <t>EAE BW</t>
  </si>
  <si>
    <t>PV-06154</t>
  </si>
  <si>
    <t>PV-06155</t>
  </si>
  <si>
    <t>PV-06153</t>
  </si>
  <si>
    <t>PNX4686 Road Tax</t>
  </si>
  <si>
    <t xml:space="preserve">Strade - Parking Rental </t>
  </si>
  <si>
    <t>PV-06157</t>
  </si>
  <si>
    <t>PNX4686 Trailer Final Payment</t>
  </si>
  <si>
    <t>BPN4715 Insurance</t>
  </si>
  <si>
    <t>PNX4686 Tyre</t>
  </si>
  <si>
    <t>EPF</t>
  </si>
  <si>
    <t>SOCSO</t>
  </si>
  <si>
    <t>EIS</t>
  </si>
  <si>
    <t>LHDN</t>
  </si>
  <si>
    <t xml:space="preserve">Fr PBB </t>
  </si>
  <si>
    <t>PHR4882 Insurance</t>
  </si>
  <si>
    <t>PNX4686 Insurance</t>
  </si>
  <si>
    <t>BPN4715 &amp; PNX4686 Charges</t>
  </si>
  <si>
    <t>ERI PULP</t>
  </si>
  <si>
    <t>Li Lean Pallet</t>
  </si>
  <si>
    <t>Petty Cash Driver</t>
  </si>
  <si>
    <t xml:space="preserve">C&amp;P </t>
  </si>
  <si>
    <t>Bank Charges</t>
  </si>
  <si>
    <t>TPM</t>
  </si>
  <si>
    <t>PHR4882 Road Tax</t>
  </si>
  <si>
    <t>PHR4882 Puspakom</t>
  </si>
  <si>
    <t xml:space="preserve">Opening Balance </t>
  </si>
  <si>
    <t>Feb</t>
  </si>
  <si>
    <t>Mar</t>
  </si>
  <si>
    <t>Apr</t>
  </si>
  <si>
    <t>May</t>
  </si>
  <si>
    <t>Jun</t>
  </si>
  <si>
    <t>Jul</t>
  </si>
  <si>
    <t>Aug</t>
  </si>
  <si>
    <t>Oct</t>
  </si>
  <si>
    <t>Nov</t>
  </si>
  <si>
    <t>Dec</t>
  </si>
  <si>
    <t>e-Invoice</t>
  </si>
  <si>
    <t>No</t>
  </si>
  <si>
    <t>Yes</t>
  </si>
  <si>
    <t xml:space="preserve">PBB MML Movement </t>
  </si>
  <si>
    <t>OR-02782</t>
  </si>
  <si>
    <t>Sakura Tpt</t>
  </si>
  <si>
    <t>OR-02783</t>
  </si>
  <si>
    <t>Asia Freight</t>
  </si>
  <si>
    <t>OR-02784</t>
  </si>
  <si>
    <t>EAE BKH</t>
  </si>
  <si>
    <t>OR-02785</t>
  </si>
  <si>
    <t>Mesjadi</t>
  </si>
  <si>
    <t>OR-02786</t>
  </si>
  <si>
    <t>Kingo Tpt</t>
  </si>
  <si>
    <t>To CIMB</t>
  </si>
  <si>
    <t xml:space="preserve"> </t>
  </si>
  <si>
    <t xml:space="preserve">AmBank MML Movement </t>
  </si>
  <si>
    <t>Fr PBB</t>
  </si>
  <si>
    <t>PBB</t>
  </si>
  <si>
    <t>Insurance</t>
  </si>
  <si>
    <t>PV-03300</t>
  </si>
  <si>
    <t>Loan Disbursement</t>
  </si>
  <si>
    <t>JV-00016</t>
  </si>
  <si>
    <t>Loan Documentation</t>
  </si>
  <si>
    <t>PV-03301</t>
  </si>
  <si>
    <t>PV-03296</t>
  </si>
  <si>
    <t>PV-03297</t>
  </si>
  <si>
    <t xml:space="preserve">To Director LML (Return) </t>
  </si>
  <si>
    <t>PV-03298</t>
  </si>
  <si>
    <t>PV-03299</t>
  </si>
  <si>
    <t>PV-03324</t>
  </si>
  <si>
    <t>PV-03349</t>
  </si>
  <si>
    <t xml:space="preserve">Repayment </t>
  </si>
  <si>
    <t>PV-03588</t>
  </si>
  <si>
    <t>June</t>
  </si>
  <si>
    <t>PV-03690</t>
  </si>
  <si>
    <t>July</t>
  </si>
  <si>
    <t>PV-03691</t>
  </si>
  <si>
    <t>PV-03686</t>
  </si>
  <si>
    <t>PV-03742</t>
  </si>
  <si>
    <t>PV-03741</t>
  </si>
  <si>
    <t>Sept</t>
  </si>
  <si>
    <t>PV-03765</t>
  </si>
  <si>
    <t>PV-03792</t>
  </si>
  <si>
    <t>PV-03862</t>
  </si>
  <si>
    <t>PV-03897</t>
  </si>
  <si>
    <t>PV-03943</t>
  </si>
  <si>
    <t>PV-03985</t>
  </si>
  <si>
    <t>PV-04038</t>
  </si>
  <si>
    <t>Mac</t>
  </si>
  <si>
    <t>PV-04081</t>
  </si>
  <si>
    <t>PV-04136</t>
  </si>
  <si>
    <t>PV-05034</t>
  </si>
  <si>
    <t>PV-04199</t>
  </si>
  <si>
    <t>PV-05035</t>
  </si>
  <si>
    <t>PV-04241</t>
  </si>
  <si>
    <t>PV-05036</t>
  </si>
  <si>
    <t>PV-04310</t>
  </si>
  <si>
    <t>PV-05037</t>
  </si>
  <si>
    <t>PV-04349</t>
  </si>
  <si>
    <t>PV-05038</t>
  </si>
  <si>
    <t>PV-04413</t>
  </si>
  <si>
    <t>PV-05039</t>
  </si>
  <si>
    <t>PV-04445</t>
  </si>
  <si>
    <t>PV-05040</t>
  </si>
  <si>
    <t>PV-04509</t>
  </si>
  <si>
    <t>PV-05041</t>
  </si>
  <si>
    <t>PV-04543</t>
  </si>
  <si>
    <t>PV-05042</t>
  </si>
  <si>
    <t>PV-04609</t>
  </si>
  <si>
    <t>PV-05043</t>
  </si>
  <si>
    <t>PV-04662</t>
  </si>
  <si>
    <t>PV-05044</t>
  </si>
  <si>
    <t>PV-04705</t>
  </si>
  <si>
    <t>PV-05045</t>
  </si>
  <si>
    <t>PV-04754</t>
  </si>
  <si>
    <t>PV-05116</t>
  </si>
  <si>
    <t>PV-04810</t>
  </si>
  <si>
    <t>PV-05117</t>
  </si>
  <si>
    <t>PV-04854</t>
  </si>
  <si>
    <t>PV-05118</t>
  </si>
  <si>
    <t>PV-04898</t>
  </si>
  <si>
    <t>PV-05119</t>
  </si>
  <si>
    <t>PV-04979</t>
  </si>
  <si>
    <t>PV-05120</t>
  </si>
  <si>
    <t>PV-05076</t>
  </si>
  <si>
    <t>PV-05164</t>
  </si>
  <si>
    <t>PV-05129</t>
  </si>
  <si>
    <t>PV-05253</t>
  </si>
  <si>
    <t>PV-05442</t>
  </si>
  <si>
    <t>PV-05443</t>
  </si>
  <si>
    <t>PV-05444</t>
  </si>
  <si>
    <t>PV-05445</t>
  </si>
  <si>
    <t>PV-05446</t>
  </si>
  <si>
    <t>PV-05447</t>
  </si>
  <si>
    <t>PV-05413</t>
  </si>
  <si>
    <t>PV-05842</t>
  </si>
  <si>
    <t>PV-05922</t>
  </si>
  <si>
    <t>PV-05843</t>
  </si>
  <si>
    <t>PV-05923</t>
  </si>
  <si>
    <t>PV-05841</t>
  </si>
  <si>
    <t>Done 14/09/2025</t>
  </si>
  <si>
    <t>PV-05592</t>
  </si>
  <si>
    <t>PV-05924</t>
  </si>
  <si>
    <t>PV-05643</t>
  </si>
  <si>
    <t>PV-05925</t>
  </si>
  <si>
    <t>PV-05719</t>
  </si>
  <si>
    <t>PV-05926</t>
  </si>
  <si>
    <t>PV-05750</t>
  </si>
  <si>
    <t>PV-05927</t>
  </si>
  <si>
    <t>PV-05930</t>
  </si>
  <si>
    <t>PV-05928</t>
  </si>
  <si>
    <t>PV-05932</t>
  </si>
  <si>
    <t>PV-05931</t>
  </si>
  <si>
    <t>PV-05929</t>
  </si>
  <si>
    <t xml:space="preserve">MAYBANK MML Movement </t>
  </si>
  <si>
    <t>Installment</t>
  </si>
  <si>
    <t>PV-05933</t>
  </si>
  <si>
    <t>PV-05934</t>
  </si>
  <si>
    <t>PV-05940</t>
  </si>
  <si>
    <t>PV-05946</t>
  </si>
  <si>
    <t>PV-05935</t>
  </si>
  <si>
    <t>PV-05941</t>
  </si>
  <si>
    <t>PV-05647</t>
  </si>
  <si>
    <t>PV-05936</t>
  </si>
  <si>
    <t>PV-05942</t>
  </si>
  <si>
    <t>PV-05948</t>
  </si>
  <si>
    <t>PV-05949</t>
  </si>
  <si>
    <t>PV-05937</t>
  </si>
  <si>
    <t>PV-05943</t>
  </si>
  <si>
    <t>PV-05950</t>
  </si>
  <si>
    <t>PV-05938</t>
  </si>
  <si>
    <t>PV-05939</t>
  </si>
  <si>
    <t>PV-05944</t>
  </si>
  <si>
    <t>PV-05945</t>
  </si>
  <si>
    <t xml:space="preserve">Fixed Loan Installment </t>
  </si>
  <si>
    <t>PV-06160</t>
  </si>
  <si>
    <t>PV-06161</t>
  </si>
  <si>
    <t>Office Rental</t>
  </si>
  <si>
    <t xml:space="preserve">Phaw Kien Kee (Roadtax &amp; Puspakom) </t>
  </si>
  <si>
    <t xml:space="preserve">Loh Chee Hin (Office Rental) </t>
  </si>
  <si>
    <t>Low Kok Tai (BPN4715 &amp; PNX4686 Charges)</t>
  </si>
  <si>
    <t xml:space="preserve">HJ Vin (Chubb Insurance) </t>
  </si>
  <si>
    <t>PV-06164</t>
  </si>
  <si>
    <t>PV-06165</t>
  </si>
  <si>
    <t>PV-06166</t>
  </si>
  <si>
    <t>PV-06167</t>
  </si>
  <si>
    <t>PV-06168</t>
  </si>
  <si>
    <t>PV-06169</t>
  </si>
  <si>
    <t>PV-06170</t>
  </si>
  <si>
    <t>PV-06171</t>
  </si>
  <si>
    <t>PV-06172</t>
  </si>
  <si>
    <t>OR-02788</t>
  </si>
  <si>
    <t>OR-02789</t>
  </si>
  <si>
    <t>OR-02790</t>
  </si>
  <si>
    <t>PV-06173</t>
  </si>
  <si>
    <t>PV-06174</t>
  </si>
  <si>
    <t>PV-06175</t>
  </si>
  <si>
    <t>PV-06176</t>
  </si>
  <si>
    <t>OR-02791</t>
  </si>
  <si>
    <t>OR-02792</t>
  </si>
  <si>
    <t>PV-06177</t>
  </si>
  <si>
    <t>PV-06178</t>
  </si>
  <si>
    <t xml:space="preserve">Shell </t>
  </si>
  <si>
    <t>PV-06179</t>
  </si>
  <si>
    <t>PV-06180</t>
  </si>
  <si>
    <t>OR-02794</t>
  </si>
  <si>
    <t xml:space="preserve">Ornapaper </t>
  </si>
  <si>
    <t>NTK Holding</t>
  </si>
  <si>
    <t>VCM3362 HP</t>
  </si>
  <si>
    <t xml:space="preserve">Special installment </t>
  </si>
  <si>
    <t>Foo Ho San Tpt</t>
  </si>
  <si>
    <t>JJ Express</t>
  </si>
  <si>
    <t xml:space="preserve">LFC Transport </t>
  </si>
  <si>
    <t xml:space="preserve">Quick Lorry </t>
  </si>
  <si>
    <t>SSE Tyre</t>
  </si>
  <si>
    <t>IQUATZ</t>
  </si>
  <si>
    <t>PV-06181</t>
  </si>
  <si>
    <t>PV-06182</t>
  </si>
  <si>
    <t>OR-02795</t>
  </si>
  <si>
    <t>OR-02796</t>
  </si>
  <si>
    <t>PV-06183</t>
  </si>
  <si>
    <t xml:space="preserve">Soon Huat </t>
  </si>
  <si>
    <t>SSM e-info</t>
  </si>
  <si>
    <t>SST Custom</t>
  </si>
  <si>
    <t>iLine Transport</t>
  </si>
  <si>
    <t>Far East Johor</t>
  </si>
  <si>
    <t>Kingston Logistic</t>
  </si>
  <si>
    <t>YJL Annual Dinner</t>
  </si>
  <si>
    <t>Junshenng</t>
  </si>
  <si>
    <t>Staff Pay</t>
  </si>
  <si>
    <t>LML Fixed Pay</t>
  </si>
  <si>
    <t>GCM  Fixed Pay</t>
  </si>
  <si>
    <t>Contract Staff</t>
  </si>
  <si>
    <t>GFP(J)</t>
  </si>
  <si>
    <t>GFPS</t>
  </si>
  <si>
    <t xml:space="preserve">To Maybank Term Loan </t>
  </si>
  <si>
    <t>To AmBank</t>
  </si>
  <si>
    <t xml:space="preserve">Ascenta </t>
  </si>
  <si>
    <t>Automax</t>
  </si>
  <si>
    <t>Foo Ho San</t>
  </si>
  <si>
    <t xml:space="preserve">EH (Fukuyama) </t>
  </si>
  <si>
    <t>GD Express</t>
  </si>
  <si>
    <t>GPS Transport</t>
  </si>
  <si>
    <t xml:space="preserve">Hayaku </t>
  </si>
  <si>
    <t>KS Transport</t>
  </si>
  <si>
    <t>L&amp;P Transport SB</t>
  </si>
  <si>
    <t>NSK Success</t>
  </si>
  <si>
    <t>Tunas Baru</t>
  </si>
  <si>
    <t>SKK Golden</t>
  </si>
  <si>
    <t>Starlight Aircond</t>
  </si>
  <si>
    <t>Seng E Transport</t>
  </si>
  <si>
    <t xml:space="preserve">TKH Truck </t>
  </si>
  <si>
    <t>Takara Tyre</t>
  </si>
  <si>
    <t>Unitylink</t>
  </si>
  <si>
    <t>Vtrack</t>
  </si>
  <si>
    <t>V&amp;G Transport</t>
  </si>
  <si>
    <t xml:space="preserve">Worldwide </t>
  </si>
  <si>
    <t>PV-06195</t>
  </si>
  <si>
    <t>PV-06196</t>
  </si>
  <si>
    <t>PV-06197</t>
  </si>
  <si>
    <t>PV-06198</t>
  </si>
  <si>
    <t>PV-06200</t>
  </si>
  <si>
    <t>Format baru</t>
  </si>
  <si>
    <t xml:space="preserve">Da Zhen </t>
  </si>
  <si>
    <t>Opalus Stone</t>
  </si>
  <si>
    <t>SW3195 HP</t>
  </si>
  <si>
    <t>OR-02797</t>
  </si>
  <si>
    <t>OR-02798</t>
  </si>
  <si>
    <t>OR-02799</t>
  </si>
  <si>
    <t>OR-02800</t>
  </si>
  <si>
    <t>OR-02801</t>
  </si>
  <si>
    <t>OR-02802</t>
  </si>
  <si>
    <t>OR-02803</t>
  </si>
  <si>
    <t>OR-02804</t>
  </si>
  <si>
    <t>OR-02805</t>
  </si>
  <si>
    <t>OR-02806</t>
  </si>
  <si>
    <t>PV-06202</t>
  </si>
  <si>
    <t>PV-06203</t>
  </si>
  <si>
    <t>PV-06204</t>
  </si>
  <si>
    <t>PV-06205</t>
  </si>
  <si>
    <t>PV-06206</t>
  </si>
  <si>
    <t>PV-06207</t>
  </si>
  <si>
    <t>PV-06208</t>
  </si>
  <si>
    <t>PV-06209</t>
  </si>
  <si>
    <t>PV-06210</t>
  </si>
  <si>
    <t>PV-06211</t>
  </si>
  <si>
    <t>PV-06212</t>
  </si>
  <si>
    <t>PV-06213</t>
  </si>
  <si>
    <t>PV-06214</t>
  </si>
  <si>
    <t>PV-06215</t>
  </si>
  <si>
    <t>PV-06216</t>
  </si>
  <si>
    <t>PV-06217</t>
  </si>
  <si>
    <t>PV-06218</t>
  </si>
  <si>
    <t>PV-06219</t>
  </si>
  <si>
    <t>PV-06222</t>
  </si>
  <si>
    <t>PV-06223</t>
  </si>
  <si>
    <t>PV-06224</t>
  </si>
  <si>
    <t>PV-06225</t>
  </si>
  <si>
    <t>PV-06226</t>
  </si>
  <si>
    <t>PV-06227</t>
  </si>
  <si>
    <t>PV-06228</t>
  </si>
  <si>
    <t>PV-06229</t>
  </si>
  <si>
    <t>PV-06230</t>
  </si>
  <si>
    <t>PV-06231</t>
  </si>
  <si>
    <t>PV-06232</t>
  </si>
  <si>
    <t>CT-00540 -RM1740/- 11/25</t>
  </si>
  <si>
    <t>OR-02809</t>
  </si>
  <si>
    <t>CT-00541 RM850/ -11/25</t>
  </si>
  <si>
    <t>OR-02810</t>
  </si>
  <si>
    <t>PV-06233</t>
  </si>
  <si>
    <t xml:space="preserve">Feb </t>
  </si>
  <si>
    <t xml:space="preserve">ND Paper </t>
  </si>
  <si>
    <t xml:space="preserve">PW Logistics </t>
  </si>
  <si>
    <t xml:space="preserve">Ornapaper Annual Dinner </t>
  </si>
  <si>
    <t>ADL Transport</t>
  </si>
  <si>
    <t>Mantin Jaya</t>
  </si>
  <si>
    <t xml:space="preserve">Sun Truck </t>
  </si>
  <si>
    <t xml:space="preserve">VCM3362 Puspakom </t>
  </si>
  <si>
    <t>OR-02811</t>
  </si>
  <si>
    <t>OR-02812</t>
  </si>
  <si>
    <t>OR-02813</t>
  </si>
  <si>
    <t>PV-06234</t>
  </si>
  <si>
    <t>PV-06235</t>
  </si>
  <si>
    <t>PV-06236</t>
  </si>
  <si>
    <t>PV-06237</t>
  </si>
  <si>
    <t>PV-06238</t>
  </si>
  <si>
    <t>PV-06239</t>
  </si>
  <si>
    <t>PV-06240</t>
  </si>
  <si>
    <t>OR-02814</t>
  </si>
  <si>
    <t>OR-02815</t>
  </si>
  <si>
    <t>OR-02816</t>
  </si>
  <si>
    <t>BAL NO PAID RM90.00</t>
  </si>
  <si>
    <t>OR-02817</t>
  </si>
  <si>
    <t>PV-06241</t>
  </si>
  <si>
    <t>PV-06242</t>
  </si>
  <si>
    <t>PV-06243</t>
  </si>
  <si>
    <t>PV-06244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</si>
</sst>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[$-409]d\-m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" fontId="3" fillId="0" borderId="0" xfId="0" applyNumberFormat="1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43" fontId="3" fillId="0" borderId="0" xfId="1" applyFont="1" applyBorder="1" applyAlignment="1">
      <alignment vertical="center"/>
    </xf>
    <xf numFmtId="43" fontId="3" fillId="0" borderId="0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3" fontId="3" fillId="0" borderId="1" xfId="1" applyFont="1" applyBorder="1" applyAlignment="1">
      <alignment vertical="center"/>
    </xf>
    <xf numFmtId="43" fontId="3" fillId="0" borderId="1" xfId="1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164" fontId="3" fillId="0" borderId="0" xfId="1" applyNumberFormat="1" applyFont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0" fillId="0" borderId="3" xfId="0" applyBorder="1"/>
    <xf numFmtId="164" fontId="5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9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165" fontId="9" fillId="0" borderId="0" xfId="2" applyNumberFormat="1" applyFont="1" applyAlignment="1">
      <alignment horizontal="left" vertical="center"/>
    </xf>
    <xf numFmtId="0" fontId="3" fillId="0" borderId="0" xfId="2" applyFont="1" applyAlignment="1">
      <alignment vertical="center"/>
    </xf>
    <xf numFmtId="164" fontId="3" fillId="0" borderId="0" xfId="3" applyFont="1" applyAlignment="1">
      <alignment vertical="center"/>
    </xf>
    <xf numFmtId="0" fontId="2" fillId="0" borderId="0" xfId="2" applyFont="1" applyAlignment="1">
      <alignment horizontal="center" vertical="center"/>
    </xf>
    <xf numFmtId="165" fontId="2" fillId="0" borderId="0" xfId="2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 wrapText="1"/>
    </xf>
    <xf numFmtId="164" fontId="2" fillId="0" borderId="0" xfId="3" applyFont="1" applyAlignment="1">
      <alignment horizontal="center" vertical="center"/>
    </xf>
    <xf numFmtId="165" fontId="3" fillId="0" borderId="0" xfId="2" applyNumberFormat="1" applyFont="1" applyAlignment="1">
      <alignment horizontal="center" vertical="center"/>
    </xf>
    <xf numFmtId="164" fontId="3" fillId="0" borderId="0" xfId="2" applyNumberFormat="1" applyFont="1" applyAlignment="1">
      <alignment vertical="center"/>
    </xf>
    <xf numFmtId="164" fontId="3" fillId="0" borderId="0" xfId="3" applyFont="1" applyBorder="1" applyAlignment="1">
      <alignment horizontal="center" vertical="center"/>
    </xf>
    <xf numFmtId="164" fontId="3" fillId="0" borderId="0" xfId="3" applyFont="1" applyBorder="1" applyAlignment="1">
      <alignment vertical="center"/>
    </xf>
    <xf numFmtId="164" fontId="3" fillId="0" borderId="0" xfId="3" applyFont="1" applyAlignment="1">
      <alignment horizontal="center" vertical="center"/>
    </xf>
    <xf numFmtId="16" fontId="3" fillId="0" borderId="0" xfId="2" applyNumberFormat="1" applyFont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165" fontId="3" fillId="0" borderId="2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vertical="center"/>
    </xf>
    <xf numFmtId="164" fontId="3" fillId="0" borderId="2" xfId="3" applyFont="1" applyBorder="1" applyAlignment="1">
      <alignment vertical="center"/>
    </xf>
    <xf numFmtId="164" fontId="3" fillId="0" borderId="2" xfId="2" applyNumberFormat="1" applyFont="1" applyBorder="1" applyAlignment="1">
      <alignment vertical="center"/>
    </xf>
    <xf numFmtId="165" fontId="6" fillId="0" borderId="0" xfId="2" applyNumberFormat="1" applyFont="1" applyAlignment="1">
      <alignment horizontal="center" vertical="center"/>
    </xf>
    <xf numFmtId="0" fontId="4" fillId="0" borderId="0" xfId="2" applyAlignment="1">
      <alignment vertical="center"/>
    </xf>
    <xf numFmtId="0" fontId="4" fillId="0" borderId="0" xfId="2" applyAlignment="1">
      <alignment horizontal="center" vertical="center"/>
    </xf>
    <xf numFmtId="0" fontId="4" fillId="0" borderId="2" xfId="2" applyBorder="1" applyAlignment="1">
      <alignment horizontal="center" vertical="center"/>
    </xf>
    <xf numFmtId="165" fontId="6" fillId="0" borderId="2" xfId="2" applyNumberFormat="1" applyFont="1" applyBorder="1" applyAlignment="1">
      <alignment horizontal="center" vertical="center"/>
    </xf>
    <xf numFmtId="0" fontId="4" fillId="0" borderId="2" xfId="2" applyBorder="1" applyAlignment="1">
      <alignment vertical="center"/>
    </xf>
    <xf numFmtId="0" fontId="6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164" fontId="6" fillId="0" borderId="0" xfId="3" applyFont="1" applyAlignment="1">
      <alignment vertical="center"/>
    </xf>
    <xf numFmtId="164" fontId="6" fillId="0" borderId="0" xfId="2" applyNumberFormat="1" applyFont="1" applyAlignment="1">
      <alignment vertical="center"/>
    </xf>
    <xf numFmtId="0" fontId="11" fillId="0" borderId="0" xfId="2" applyFont="1" applyAlignment="1">
      <alignment vertical="center"/>
    </xf>
    <xf numFmtId="165" fontId="4" fillId="0" borderId="0" xfId="2" applyNumberFormat="1" applyAlignment="1">
      <alignment vertical="center"/>
    </xf>
    <xf numFmtId="0" fontId="6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3" fontId="3" fillId="2" borderId="0" xfId="1" applyFont="1" applyFill="1" applyAlignment="1">
      <alignment vertical="center"/>
    </xf>
    <xf numFmtId="43" fontId="3" fillId="2" borderId="0" xfId="1" applyFont="1" applyFill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3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 wrapText="1"/>
    </xf>
    <xf numFmtId="43" fontId="2" fillId="3" borderId="5" xfId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1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3" fontId="6" fillId="0" borderId="0" xfId="1" applyFont="1" applyAlignment="1">
      <alignment vertical="center"/>
    </xf>
    <xf numFmtId="43" fontId="6" fillId="0" borderId="0" xfId="1" applyFont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43" fontId="3" fillId="0" borderId="2" xfId="1" applyFont="1" applyBorder="1" applyAlignment="1">
      <alignment vertical="center"/>
    </xf>
    <xf numFmtId="43" fontId="3" fillId="0" borderId="2" xfId="1" applyFont="1" applyBorder="1" applyAlignment="1">
      <alignment horizontal="center" vertical="center"/>
    </xf>
    <xf numFmtId="164" fontId="3" fillId="0" borderId="2" xfId="0" applyNumberFormat="1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>
      <alignment vertical="center"/>
    </xf>
  </cellXfs>
  <cellStyles count="4">
    <cellStyle name="Comma" xfId="1" builtinId="3"/>
    <cellStyle name="Comma 2" xfId="3" xr:uid="{33DF3FF5-9CF8-448F-A2D5-2497693D567C}"/>
    <cellStyle name="Normal" xfId="0" builtinId="0"/>
    <cellStyle name="Normal 2" xfId="2" xr:uid="{5DFDDA51-32DD-4469-8F14-B3F69306FF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nli\Documents\MML%20(New%20Laptop)\MML%20Finance%20&amp;%20Accounts\Driver%20Petty%20Cash%20Movement%20(YE%202025).xls" TargetMode="External"/><Relationship Id="rId1" Type="http://schemas.openxmlformats.org/officeDocument/2006/relationships/externalLinkPath" Target="file:///C:\Users\manli\Documents\MML%20(New%20Laptop)\MML%20Finance%20&amp;%20Accounts\Driver%20Petty%20Cash%20Movement%20(YE%20202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vot Summary"/>
      <sheetName val="CIMB LML Driver Petty Cash"/>
      <sheetName val="YE 20230430 DPC"/>
      <sheetName val="Sheet1"/>
      <sheetName val="Monthly Actual Balance"/>
      <sheetName val="CIMB LML (Revised)"/>
      <sheetName val="Driver Misc Bank In "/>
      <sheetName val="Diesel Listing"/>
      <sheetName val="Driver Fund Calculation "/>
      <sheetName val="Damage Claim Driver"/>
      <sheetName val="Sheet2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29DFC-FFB2-4EB3-AE6B-DEECE0FA789A}">
  <sheetPr>
    <tabColor theme="9" tint="-0.249977111117893"/>
  </sheetPr>
  <dimension ref="A1:J45"/>
  <sheetViews>
    <sheetView zoomScale="110" zoomScaleNormal="110" workbookViewId="0">
      <pane xSplit="3" ySplit="2" topLeftCell="D21" activePane="bottomRight" state="frozen"/>
      <selection pane="topRight" activeCell="D1" sqref="D1"/>
      <selection pane="bottomLeft" activeCell="A3" sqref="A3"/>
      <selection pane="bottomRight" activeCell="J33" sqref="J33"/>
    </sheetView>
  </sheetViews>
  <sheetFormatPr defaultColWidth="8.77734375" defaultRowHeight="15.6" x14ac:dyDescent="0.3"/>
  <cols>
    <col min="1" max="1" width="9.77734375" style="52" customWidth="1"/>
    <col min="2" max="2" width="7.6640625" style="52" hidden="1" customWidth="1"/>
    <col min="3" max="3" width="15.33203125" style="63" customWidth="1"/>
    <col min="4" max="4" width="24.44140625" style="52" customWidth="1"/>
    <col min="5" max="5" width="19" style="53" customWidth="1"/>
    <col min="6" max="7" width="17.5546875" style="52" customWidth="1"/>
    <col min="8" max="8" width="16.88671875" style="52" customWidth="1"/>
    <col min="9" max="9" width="20" style="52" bestFit="1" customWidth="1"/>
    <col min="10" max="10" width="19.109375" style="31" customWidth="1"/>
    <col min="11" max="11" width="12.109375" style="52" bestFit="1" customWidth="1"/>
    <col min="12" max="16384" width="8.77734375" style="52"/>
  </cols>
  <sheetData>
    <row r="1" spans="1:10" s="33" customFormat="1" ht="24" customHeight="1" x14ac:dyDescent="0.3">
      <c r="A1" s="30" t="s">
        <v>176</v>
      </c>
      <c r="B1" s="31"/>
      <c r="C1" s="32"/>
      <c r="E1" s="31"/>
      <c r="F1" s="34">
        <f>SUBTOTAL(9,F3:F6563)</f>
        <v>29000</v>
      </c>
      <c r="G1" s="34">
        <f>SUBTOTAL(9,G3:G6563)</f>
        <v>27555</v>
      </c>
      <c r="H1" s="34">
        <f>F1-G1</f>
        <v>1445</v>
      </c>
      <c r="J1" s="31"/>
    </row>
    <row r="2" spans="1:10" s="37" customFormat="1" ht="30.75" customHeight="1" x14ac:dyDescent="0.3">
      <c r="A2" s="35" t="s">
        <v>1</v>
      </c>
      <c r="B2" s="35" t="s">
        <v>2</v>
      </c>
      <c r="C2" s="36" t="s">
        <v>3</v>
      </c>
      <c r="D2" s="37" t="s">
        <v>4</v>
      </c>
      <c r="E2" s="38" t="s">
        <v>5</v>
      </c>
      <c r="F2" s="39" t="s">
        <v>6</v>
      </c>
      <c r="G2" s="39" t="s">
        <v>7</v>
      </c>
      <c r="H2" s="35" t="s">
        <v>8</v>
      </c>
      <c r="I2" s="37" t="s">
        <v>9</v>
      </c>
      <c r="J2" s="35" t="s">
        <v>10</v>
      </c>
    </row>
    <row r="3" spans="1:10" ht="25.05" customHeight="1" x14ac:dyDescent="0.3">
      <c r="A3" s="31">
        <v>2025</v>
      </c>
      <c r="B3" s="31"/>
      <c r="C3" s="40">
        <v>45778</v>
      </c>
      <c r="D3" s="33" t="s">
        <v>46</v>
      </c>
      <c r="E3" s="31" t="s">
        <v>19</v>
      </c>
      <c r="F3" s="34"/>
      <c r="G3" s="34">
        <v>2</v>
      </c>
      <c r="H3" s="61">
        <f>1256.5+F3-G3</f>
        <v>1254.5</v>
      </c>
      <c r="J3" s="31" t="s">
        <v>178</v>
      </c>
    </row>
    <row r="4" spans="1:10" ht="25.05" customHeight="1" x14ac:dyDescent="0.3">
      <c r="A4" s="31">
        <v>2025</v>
      </c>
      <c r="B4" s="31"/>
      <c r="C4" s="40">
        <v>45805</v>
      </c>
      <c r="D4" s="33" t="s">
        <v>78</v>
      </c>
      <c r="E4" s="31" t="s">
        <v>19</v>
      </c>
      <c r="F4" s="34">
        <v>2500</v>
      </c>
      <c r="G4" s="34"/>
      <c r="H4" s="41">
        <f t="shared" ref="H4:H45" si="0">H3+F4-G4</f>
        <v>3754.5</v>
      </c>
      <c r="J4" s="31" t="s">
        <v>179</v>
      </c>
    </row>
    <row r="5" spans="1:10" ht="25.05" customHeight="1" x14ac:dyDescent="0.3">
      <c r="A5" s="31">
        <v>2025</v>
      </c>
      <c r="B5" s="31"/>
      <c r="C5" s="40">
        <v>45806</v>
      </c>
      <c r="D5" s="33" t="s">
        <v>177</v>
      </c>
      <c r="E5" s="31" t="s">
        <v>19</v>
      </c>
      <c r="F5" s="34"/>
      <c r="G5" s="34">
        <v>2500</v>
      </c>
      <c r="H5" s="41">
        <f t="shared" si="0"/>
        <v>1254.5</v>
      </c>
      <c r="J5" s="31" t="s">
        <v>180</v>
      </c>
    </row>
    <row r="6" spans="1:10" ht="25.05" customHeight="1" x14ac:dyDescent="0.3">
      <c r="A6" s="31">
        <v>2025</v>
      </c>
      <c r="B6" s="31"/>
      <c r="C6" s="40">
        <v>45809</v>
      </c>
      <c r="D6" s="33" t="s">
        <v>46</v>
      </c>
      <c r="E6" s="31" t="s">
        <v>19</v>
      </c>
      <c r="F6" s="34"/>
      <c r="G6" s="34">
        <v>2</v>
      </c>
      <c r="H6" s="41">
        <f t="shared" si="0"/>
        <v>1252.5</v>
      </c>
      <c r="J6" s="31" t="s">
        <v>181</v>
      </c>
    </row>
    <row r="7" spans="1:10" ht="25.05" customHeight="1" x14ac:dyDescent="0.3">
      <c r="A7" s="31">
        <v>2025</v>
      </c>
      <c r="B7" s="31"/>
      <c r="C7" s="40">
        <v>45836</v>
      </c>
      <c r="D7" s="33" t="s">
        <v>78</v>
      </c>
      <c r="E7" s="31" t="s">
        <v>19</v>
      </c>
      <c r="F7" s="34">
        <v>2500</v>
      </c>
      <c r="G7" s="34"/>
      <c r="H7" s="41">
        <f t="shared" si="0"/>
        <v>3752.5</v>
      </c>
      <c r="J7" s="31" t="s">
        <v>182</v>
      </c>
    </row>
    <row r="8" spans="1:10" ht="25.05" customHeight="1" x14ac:dyDescent="0.3">
      <c r="A8" s="31">
        <v>2025</v>
      </c>
      <c r="B8" s="31"/>
      <c r="C8" s="40">
        <v>45837</v>
      </c>
      <c r="D8" s="33" t="s">
        <v>177</v>
      </c>
      <c r="E8" s="31" t="s">
        <v>19</v>
      </c>
      <c r="F8" s="34"/>
      <c r="G8" s="34">
        <v>2500</v>
      </c>
      <c r="H8" s="41">
        <f t="shared" si="0"/>
        <v>1252.5</v>
      </c>
      <c r="J8" s="31" t="s">
        <v>183</v>
      </c>
    </row>
    <row r="9" spans="1:10" ht="25.05" customHeight="1" x14ac:dyDescent="0.3">
      <c r="A9" s="31">
        <v>2025</v>
      </c>
      <c r="B9" s="31"/>
      <c r="C9" s="40">
        <v>45839</v>
      </c>
      <c r="D9" s="33" t="s">
        <v>46</v>
      </c>
      <c r="E9" s="31" t="s">
        <v>19</v>
      </c>
      <c r="F9" s="34"/>
      <c r="G9" s="34">
        <v>2</v>
      </c>
      <c r="H9" s="41">
        <f t="shared" si="0"/>
        <v>1250.5</v>
      </c>
      <c r="J9" s="31" t="s">
        <v>184</v>
      </c>
    </row>
    <row r="10" spans="1:10" ht="25.05" customHeight="1" x14ac:dyDescent="0.3">
      <c r="A10" s="31">
        <v>2025</v>
      </c>
      <c r="B10" s="31"/>
      <c r="C10" s="40">
        <v>45865</v>
      </c>
      <c r="D10" s="33" t="s">
        <v>78</v>
      </c>
      <c r="E10" s="31" t="s">
        <v>19</v>
      </c>
      <c r="F10" s="34">
        <v>2500</v>
      </c>
      <c r="G10" s="34"/>
      <c r="H10" s="41">
        <f t="shared" si="0"/>
        <v>3750.5</v>
      </c>
      <c r="J10" s="31" t="s">
        <v>185</v>
      </c>
    </row>
    <row r="11" spans="1:10" ht="25.05" customHeight="1" x14ac:dyDescent="0.3">
      <c r="A11" s="31">
        <v>2025</v>
      </c>
      <c r="B11" s="31"/>
      <c r="C11" s="40">
        <v>45865</v>
      </c>
      <c r="D11" s="33" t="s">
        <v>177</v>
      </c>
      <c r="E11" s="31" t="s">
        <v>19</v>
      </c>
      <c r="F11" s="34"/>
      <c r="G11" s="34">
        <v>2500</v>
      </c>
      <c r="H11" s="41">
        <f t="shared" si="0"/>
        <v>1250.5</v>
      </c>
      <c r="J11" s="31" t="s">
        <v>186</v>
      </c>
    </row>
    <row r="12" spans="1:10" ht="25.05" customHeight="1" x14ac:dyDescent="0.3">
      <c r="A12" s="31">
        <v>2025</v>
      </c>
      <c r="B12" s="31"/>
      <c r="C12" s="40">
        <v>45870</v>
      </c>
      <c r="D12" s="33" t="s">
        <v>46</v>
      </c>
      <c r="E12" s="31" t="s">
        <v>19</v>
      </c>
      <c r="F12" s="34"/>
      <c r="G12" s="34">
        <v>2</v>
      </c>
      <c r="H12" s="41">
        <f t="shared" si="0"/>
        <v>1248.5</v>
      </c>
      <c r="J12" s="31" t="s">
        <v>187</v>
      </c>
    </row>
    <row r="13" spans="1:10" ht="25.05" customHeight="1" x14ac:dyDescent="0.3">
      <c r="A13" s="31">
        <v>2025</v>
      </c>
      <c r="B13" s="31"/>
      <c r="C13" s="40">
        <v>45897</v>
      </c>
      <c r="D13" s="33" t="s">
        <v>46</v>
      </c>
      <c r="E13" s="31" t="s">
        <v>19</v>
      </c>
      <c r="F13" s="34"/>
      <c r="G13" s="34">
        <v>45</v>
      </c>
      <c r="H13" s="41">
        <f t="shared" si="0"/>
        <v>1203.5</v>
      </c>
      <c r="J13" s="31" t="s">
        <v>188</v>
      </c>
    </row>
    <row r="14" spans="1:10" ht="25.05" customHeight="1" x14ac:dyDescent="0.3">
      <c r="A14" s="31">
        <v>2025</v>
      </c>
      <c r="B14" s="31"/>
      <c r="C14" s="40">
        <v>45898</v>
      </c>
      <c r="D14" s="33" t="s">
        <v>78</v>
      </c>
      <c r="E14" s="31" t="s">
        <v>19</v>
      </c>
      <c r="F14" s="34">
        <v>2500</v>
      </c>
      <c r="G14" s="34"/>
      <c r="H14" s="41">
        <f t="shared" si="0"/>
        <v>3703.5</v>
      </c>
      <c r="J14" s="31" t="s">
        <v>189</v>
      </c>
    </row>
    <row r="15" spans="1:10" ht="25.05" customHeight="1" x14ac:dyDescent="0.3">
      <c r="A15" s="31">
        <v>2025</v>
      </c>
      <c r="B15" s="31"/>
      <c r="C15" s="40">
        <v>45898</v>
      </c>
      <c r="D15" s="33" t="s">
        <v>177</v>
      </c>
      <c r="E15" s="31" t="s">
        <v>19</v>
      </c>
      <c r="F15" s="34"/>
      <c r="G15" s="34">
        <v>2500</v>
      </c>
      <c r="H15" s="41">
        <f t="shared" si="0"/>
        <v>1203.5</v>
      </c>
      <c r="J15" s="31" t="s">
        <v>190</v>
      </c>
    </row>
    <row r="16" spans="1:10" ht="25.05" customHeight="1" x14ac:dyDescent="0.3">
      <c r="A16" s="31">
        <v>2025</v>
      </c>
      <c r="B16" s="31"/>
      <c r="C16" s="40">
        <v>45901</v>
      </c>
      <c r="D16" s="33" t="s">
        <v>46</v>
      </c>
      <c r="E16" s="31" t="s">
        <v>19</v>
      </c>
      <c r="F16" s="34"/>
      <c r="G16" s="34">
        <v>2</v>
      </c>
      <c r="H16" s="41">
        <f t="shared" si="0"/>
        <v>1201.5</v>
      </c>
      <c r="J16" s="31" t="s">
        <v>191</v>
      </c>
    </row>
    <row r="17" spans="1:10" ht="25.05" customHeight="1" x14ac:dyDescent="0.3">
      <c r="A17" s="31">
        <v>2025</v>
      </c>
      <c r="B17" s="31"/>
      <c r="C17" s="40">
        <v>45928</v>
      </c>
      <c r="D17" s="33" t="s">
        <v>78</v>
      </c>
      <c r="E17" s="31" t="s">
        <v>19</v>
      </c>
      <c r="F17" s="34">
        <v>2500</v>
      </c>
      <c r="G17" s="34"/>
      <c r="H17" s="41">
        <f t="shared" si="0"/>
        <v>3701.5</v>
      </c>
      <c r="J17" s="31" t="s">
        <v>192</v>
      </c>
    </row>
    <row r="18" spans="1:10" ht="25.05" customHeight="1" x14ac:dyDescent="0.3">
      <c r="A18" s="31">
        <v>2025</v>
      </c>
      <c r="B18" s="31"/>
      <c r="C18" s="40">
        <v>45928</v>
      </c>
      <c r="D18" s="33" t="s">
        <v>78</v>
      </c>
      <c r="E18" s="31" t="s">
        <v>19</v>
      </c>
      <c r="F18" s="34">
        <v>1500</v>
      </c>
      <c r="G18" s="34"/>
      <c r="H18" s="41">
        <f t="shared" si="0"/>
        <v>5201.5</v>
      </c>
      <c r="J18" s="31" t="s">
        <v>193</v>
      </c>
    </row>
    <row r="19" spans="1:10" ht="25.05" customHeight="1" x14ac:dyDescent="0.3">
      <c r="A19" s="31">
        <v>2025</v>
      </c>
      <c r="B19" s="31"/>
      <c r="C19" s="40">
        <v>45928</v>
      </c>
      <c r="D19" s="33" t="s">
        <v>177</v>
      </c>
      <c r="E19" s="31" t="s">
        <v>19</v>
      </c>
      <c r="F19" s="43"/>
      <c r="G19" s="43">
        <v>2500</v>
      </c>
      <c r="H19" s="41">
        <f t="shared" si="0"/>
        <v>2701.5</v>
      </c>
      <c r="J19" s="31" t="s">
        <v>194</v>
      </c>
    </row>
    <row r="20" spans="1:10" ht="25.05" customHeight="1" x14ac:dyDescent="0.3">
      <c r="A20" s="31">
        <v>2025</v>
      </c>
      <c r="B20" s="31"/>
      <c r="C20" s="40">
        <v>45933</v>
      </c>
      <c r="D20" s="33" t="s">
        <v>177</v>
      </c>
      <c r="E20" s="31" t="s">
        <v>19</v>
      </c>
      <c r="F20" s="34"/>
      <c r="G20" s="34">
        <v>2500</v>
      </c>
      <c r="H20" s="41">
        <f t="shared" si="0"/>
        <v>201.5</v>
      </c>
      <c r="J20" s="31" t="s">
        <v>195</v>
      </c>
    </row>
    <row r="21" spans="1:10" ht="25.05" customHeight="1" x14ac:dyDescent="0.3">
      <c r="A21" s="31">
        <v>2025</v>
      </c>
      <c r="B21" s="31"/>
      <c r="C21" s="40">
        <v>45958</v>
      </c>
      <c r="D21" s="33" t="s">
        <v>78</v>
      </c>
      <c r="E21" s="31" t="s">
        <v>19</v>
      </c>
      <c r="F21" s="34">
        <v>2500</v>
      </c>
      <c r="G21" s="34"/>
      <c r="H21" s="41">
        <f t="shared" si="0"/>
        <v>2701.5</v>
      </c>
    </row>
    <row r="22" spans="1:10" ht="25.05" customHeight="1" x14ac:dyDescent="0.3">
      <c r="A22" s="31">
        <v>2025</v>
      </c>
      <c r="B22" s="31"/>
      <c r="C22" s="40">
        <v>45964</v>
      </c>
      <c r="D22" s="33" t="s">
        <v>177</v>
      </c>
      <c r="E22" s="31" t="s">
        <v>19</v>
      </c>
      <c r="F22" s="34"/>
      <c r="G22" s="34">
        <v>2500</v>
      </c>
      <c r="H22" s="41">
        <f t="shared" si="0"/>
        <v>201.5</v>
      </c>
    </row>
    <row r="23" spans="1:10" ht="25.05" customHeight="1" x14ac:dyDescent="0.3">
      <c r="A23" s="31">
        <v>2025</v>
      </c>
      <c r="B23" s="31"/>
      <c r="C23" s="40">
        <v>45990</v>
      </c>
      <c r="D23" s="33" t="s">
        <v>78</v>
      </c>
      <c r="E23" s="31" t="s">
        <v>19</v>
      </c>
      <c r="F23" s="34">
        <v>2500</v>
      </c>
      <c r="G23" s="34"/>
      <c r="H23" s="41">
        <f t="shared" si="0"/>
        <v>2701.5</v>
      </c>
    </row>
    <row r="24" spans="1:10" ht="25.05" customHeight="1" x14ac:dyDescent="0.3">
      <c r="A24" s="31">
        <v>2025</v>
      </c>
      <c r="B24" s="31"/>
      <c r="C24" s="40">
        <v>45994</v>
      </c>
      <c r="D24" s="33" t="s">
        <v>177</v>
      </c>
      <c r="E24" s="31" t="s">
        <v>19</v>
      </c>
      <c r="F24" s="34"/>
      <c r="G24" s="34">
        <v>2500</v>
      </c>
      <c r="H24" s="41">
        <f t="shared" si="0"/>
        <v>201.5</v>
      </c>
    </row>
    <row r="25" spans="1:10" s="56" customFormat="1" ht="25.05" customHeight="1" thickBot="1" x14ac:dyDescent="0.35">
      <c r="A25" s="46">
        <v>2025</v>
      </c>
      <c r="B25" s="46"/>
      <c r="C25" s="47">
        <v>46021</v>
      </c>
      <c r="D25" s="48" t="s">
        <v>78</v>
      </c>
      <c r="E25" s="46" t="s">
        <v>19</v>
      </c>
      <c r="F25" s="49">
        <v>2500</v>
      </c>
      <c r="G25" s="49"/>
      <c r="H25" s="50">
        <f t="shared" si="0"/>
        <v>2701.5</v>
      </c>
      <c r="J25" s="46"/>
    </row>
    <row r="26" spans="1:10" ht="24" customHeight="1" x14ac:dyDescent="0.3">
      <c r="A26" s="31">
        <v>2026</v>
      </c>
      <c r="B26" s="31"/>
      <c r="C26" s="40"/>
      <c r="D26" s="33" t="s">
        <v>196</v>
      </c>
      <c r="E26" s="31" t="s">
        <v>19</v>
      </c>
      <c r="F26" s="34"/>
      <c r="G26" s="34">
        <v>2500</v>
      </c>
      <c r="H26" s="41">
        <f t="shared" si="0"/>
        <v>201.5</v>
      </c>
    </row>
    <row r="27" spans="1:10" ht="24" customHeight="1" x14ac:dyDescent="0.3">
      <c r="A27" s="31">
        <v>2026</v>
      </c>
      <c r="B27" s="31"/>
      <c r="C27" s="40"/>
      <c r="D27" s="33" t="s">
        <v>78</v>
      </c>
      <c r="E27" s="31" t="s">
        <v>19</v>
      </c>
      <c r="F27" s="34">
        <v>2500</v>
      </c>
      <c r="G27" s="34"/>
      <c r="H27" s="41">
        <f t="shared" si="0"/>
        <v>2701.5</v>
      </c>
    </row>
    <row r="28" spans="1:10" ht="24" customHeight="1" x14ac:dyDescent="0.3">
      <c r="A28" s="31">
        <v>2026</v>
      </c>
      <c r="C28" s="40"/>
      <c r="D28" s="33" t="s">
        <v>177</v>
      </c>
      <c r="E28" s="31" t="s">
        <v>19</v>
      </c>
      <c r="F28" s="34"/>
      <c r="G28" s="34">
        <v>2500</v>
      </c>
      <c r="H28" s="41">
        <f t="shared" si="0"/>
        <v>201.5</v>
      </c>
    </row>
    <row r="29" spans="1:10" ht="24" customHeight="1" x14ac:dyDescent="0.3">
      <c r="A29" s="31">
        <v>2026</v>
      </c>
      <c r="C29" s="40"/>
      <c r="D29" s="33" t="s">
        <v>78</v>
      </c>
      <c r="E29" s="31" t="s">
        <v>19</v>
      </c>
      <c r="F29" s="34">
        <v>2500</v>
      </c>
      <c r="G29" s="34"/>
      <c r="H29" s="41">
        <f t="shared" si="0"/>
        <v>2701.5</v>
      </c>
    </row>
    <row r="30" spans="1:10" ht="24" customHeight="1" x14ac:dyDescent="0.3">
      <c r="A30" s="31">
        <v>2026</v>
      </c>
      <c r="C30" s="40"/>
      <c r="D30" s="33" t="s">
        <v>177</v>
      </c>
      <c r="E30" s="31" t="s">
        <v>19</v>
      </c>
      <c r="F30" s="34"/>
      <c r="G30" s="34">
        <v>2500</v>
      </c>
      <c r="H30" s="41">
        <f t="shared" si="0"/>
        <v>201.5</v>
      </c>
    </row>
    <row r="31" spans="1:10" ht="24" customHeight="1" x14ac:dyDescent="0.3">
      <c r="A31" s="31">
        <v>2026</v>
      </c>
      <c r="C31" s="40"/>
      <c r="D31" s="33" t="s">
        <v>78</v>
      </c>
      <c r="E31" s="31" t="s">
        <v>19</v>
      </c>
      <c r="F31" s="34">
        <v>2500</v>
      </c>
      <c r="G31" s="34"/>
      <c r="H31" s="41">
        <f t="shared" si="0"/>
        <v>2701.5</v>
      </c>
    </row>
    <row r="32" spans="1:10" ht="24" customHeight="1" x14ac:dyDescent="0.3">
      <c r="A32" s="31">
        <v>2026</v>
      </c>
      <c r="C32" s="40"/>
      <c r="D32" s="33"/>
      <c r="E32" s="31"/>
      <c r="F32" s="34"/>
      <c r="G32" s="34"/>
      <c r="H32" s="41">
        <f t="shared" si="0"/>
        <v>2701.5</v>
      </c>
    </row>
    <row r="33" spans="1:8" ht="24" customHeight="1" x14ac:dyDescent="0.3">
      <c r="A33" s="31">
        <v>2026</v>
      </c>
      <c r="C33" s="40"/>
      <c r="D33" s="33"/>
      <c r="E33" s="31"/>
      <c r="F33" s="34"/>
      <c r="G33" s="34"/>
      <c r="H33" s="41">
        <f t="shared" si="0"/>
        <v>2701.5</v>
      </c>
    </row>
    <row r="34" spans="1:8" ht="24" customHeight="1" x14ac:dyDescent="0.3">
      <c r="A34" s="31">
        <v>2026</v>
      </c>
      <c r="C34" s="40"/>
      <c r="D34" s="33"/>
      <c r="E34" s="31"/>
      <c r="F34" s="34"/>
      <c r="G34" s="34"/>
      <c r="H34" s="41">
        <f t="shared" si="0"/>
        <v>2701.5</v>
      </c>
    </row>
    <row r="35" spans="1:8" ht="24" customHeight="1" x14ac:dyDescent="0.3">
      <c r="A35" s="31">
        <v>2026</v>
      </c>
      <c r="C35" s="40"/>
      <c r="D35" s="33"/>
      <c r="E35" s="31"/>
      <c r="F35" s="34"/>
      <c r="G35" s="34"/>
      <c r="H35" s="41">
        <f t="shared" si="0"/>
        <v>2701.5</v>
      </c>
    </row>
    <row r="36" spans="1:8" ht="24" customHeight="1" x14ac:dyDescent="0.3">
      <c r="A36" s="31">
        <v>2026</v>
      </c>
      <c r="C36" s="40"/>
      <c r="D36" s="33"/>
      <c r="E36" s="31"/>
      <c r="F36" s="34"/>
      <c r="G36" s="34"/>
      <c r="H36" s="41">
        <f t="shared" si="0"/>
        <v>2701.5</v>
      </c>
    </row>
    <row r="37" spans="1:8" ht="24" customHeight="1" x14ac:dyDescent="0.3">
      <c r="A37" s="31">
        <v>2026</v>
      </c>
      <c r="C37" s="40"/>
      <c r="D37" s="33"/>
      <c r="E37" s="31"/>
      <c r="F37" s="34"/>
      <c r="G37" s="34"/>
      <c r="H37" s="41">
        <f t="shared" si="0"/>
        <v>2701.5</v>
      </c>
    </row>
    <row r="38" spans="1:8" ht="24" customHeight="1" x14ac:dyDescent="0.3">
      <c r="A38" s="31">
        <v>2026</v>
      </c>
      <c r="C38" s="40"/>
      <c r="D38" s="33"/>
      <c r="E38" s="31"/>
      <c r="F38" s="34"/>
      <c r="G38" s="34"/>
      <c r="H38" s="41">
        <f t="shared" si="0"/>
        <v>2701.5</v>
      </c>
    </row>
    <row r="39" spans="1:8" ht="24" customHeight="1" x14ac:dyDescent="0.3">
      <c r="A39" s="31">
        <v>2026</v>
      </c>
      <c r="C39" s="40"/>
      <c r="D39" s="33"/>
      <c r="E39" s="31"/>
      <c r="F39" s="34"/>
      <c r="G39" s="34"/>
      <c r="H39" s="41">
        <f t="shared" si="0"/>
        <v>2701.5</v>
      </c>
    </row>
    <row r="40" spans="1:8" ht="24" customHeight="1" x14ac:dyDescent="0.3">
      <c r="A40" s="31">
        <v>2026</v>
      </c>
      <c r="C40" s="40"/>
      <c r="D40" s="33"/>
      <c r="E40" s="31"/>
      <c r="F40" s="34"/>
      <c r="G40" s="34"/>
      <c r="H40" s="41">
        <f t="shared" si="0"/>
        <v>2701.5</v>
      </c>
    </row>
    <row r="41" spans="1:8" ht="24" customHeight="1" x14ac:dyDescent="0.3">
      <c r="A41" s="31">
        <v>2026</v>
      </c>
      <c r="C41" s="40"/>
      <c r="D41" s="33"/>
      <c r="E41" s="31"/>
      <c r="F41" s="34"/>
      <c r="G41" s="34"/>
      <c r="H41" s="41">
        <f t="shared" si="0"/>
        <v>2701.5</v>
      </c>
    </row>
    <row r="42" spans="1:8" ht="24" customHeight="1" x14ac:dyDescent="0.3">
      <c r="A42" s="31">
        <v>2026</v>
      </c>
      <c r="C42" s="40"/>
      <c r="D42" s="33"/>
      <c r="E42" s="31"/>
      <c r="F42" s="34"/>
      <c r="G42" s="34"/>
      <c r="H42" s="41">
        <f t="shared" si="0"/>
        <v>2701.5</v>
      </c>
    </row>
    <row r="43" spans="1:8" ht="24" customHeight="1" x14ac:dyDescent="0.3">
      <c r="A43" s="31">
        <v>2026</v>
      </c>
      <c r="C43" s="40"/>
      <c r="D43" s="33"/>
      <c r="E43" s="31"/>
      <c r="F43" s="34"/>
      <c r="G43" s="34"/>
      <c r="H43" s="41">
        <f t="shared" si="0"/>
        <v>2701.5</v>
      </c>
    </row>
    <row r="44" spans="1:8" ht="24" customHeight="1" x14ac:dyDescent="0.3">
      <c r="A44" s="31">
        <v>2026</v>
      </c>
      <c r="C44" s="40"/>
      <c r="D44" s="33"/>
      <c r="E44" s="31"/>
      <c r="F44" s="34"/>
      <c r="G44" s="34"/>
      <c r="H44" s="41">
        <f t="shared" si="0"/>
        <v>2701.5</v>
      </c>
    </row>
    <row r="45" spans="1:8" ht="24" customHeight="1" x14ac:dyDescent="0.3">
      <c r="A45" s="31">
        <v>2026</v>
      </c>
      <c r="C45" s="40"/>
      <c r="D45" s="33"/>
      <c r="E45" s="31"/>
      <c r="F45" s="34"/>
      <c r="G45" s="34"/>
      <c r="H45" s="41">
        <f t="shared" si="0"/>
        <v>2701.5</v>
      </c>
    </row>
  </sheetData>
  <autoFilter ref="A2:J45" xr:uid="{00000000-0009-0000-0000-00000E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F762E-96B8-4B19-80F3-77AE152BCD59}">
  <sheetPr filterMode="1">
    <tabColor theme="9" tint="-0.249977111117893"/>
  </sheetPr>
  <dimension ref="A1:K124"/>
  <sheetViews>
    <sheetView topLeftCell="A93" zoomScale="110" zoomScaleNormal="110" workbookViewId="0">
      <selection activeCell="C102" sqref="C102"/>
    </sheetView>
  </sheetViews>
  <sheetFormatPr defaultRowHeight="20.399999999999999" customHeight="1" x14ac:dyDescent="0.3"/>
  <cols>
    <col min="1" max="1" width="10" style="52" customWidth="1"/>
    <col min="2" max="2" width="9.44140625" style="52" hidden="1" customWidth="1"/>
    <col min="3" max="3" width="16" style="63" customWidth="1"/>
    <col min="4" max="4" width="24.44140625" style="52" customWidth="1"/>
    <col min="5" max="5" width="19" style="53" customWidth="1"/>
    <col min="6" max="7" width="17.5546875" style="52" customWidth="1"/>
    <col min="8" max="8" width="16.88671875" style="52" customWidth="1"/>
    <col min="9" max="9" width="11.6640625" style="52" customWidth="1"/>
    <col min="10" max="10" width="15.44140625" style="53" customWidth="1"/>
    <col min="11" max="11" width="15.21875" style="52" customWidth="1"/>
    <col min="12" max="16384" width="8.88671875" style="52"/>
  </cols>
  <sheetData>
    <row r="1" spans="1:10" s="33" customFormat="1" ht="20.399999999999999" customHeight="1" x14ac:dyDescent="0.3">
      <c r="A1" s="30" t="s">
        <v>77</v>
      </c>
      <c r="B1" s="31"/>
      <c r="C1" s="32"/>
      <c r="E1" s="31"/>
      <c r="F1" s="34">
        <f>SUBTOTAL(9,F5:F6688)</f>
        <v>115906</v>
      </c>
      <c r="G1" s="34">
        <f>SUBTOTAL(9,G5:G6688)</f>
        <v>119128</v>
      </c>
      <c r="H1" s="34">
        <f>F1-G1</f>
        <v>-3222</v>
      </c>
      <c r="J1" s="31"/>
    </row>
    <row r="2" spans="1:10" s="37" customFormat="1" ht="20.399999999999999" customHeight="1" x14ac:dyDescent="0.3">
      <c r="A2" s="35" t="s">
        <v>1</v>
      </c>
      <c r="B2" s="35" t="s">
        <v>2</v>
      </c>
      <c r="C2" s="36" t="s">
        <v>3</v>
      </c>
      <c r="D2" s="37" t="s">
        <v>4</v>
      </c>
      <c r="E2" s="38" t="s">
        <v>5</v>
      </c>
      <c r="F2" s="39" t="s">
        <v>6</v>
      </c>
      <c r="G2" s="39" t="s">
        <v>7</v>
      </c>
      <c r="H2" s="35" t="s">
        <v>8</v>
      </c>
      <c r="I2" s="37" t="s">
        <v>9</v>
      </c>
      <c r="J2" s="35" t="s">
        <v>10</v>
      </c>
    </row>
    <row r="3" spans="1:10" s="33" customFormat="1" ht="20.399999999999999" hidden="1" customHeight="1" x14ac:dyDescent="0.3">
      <c r="A3" s="31">
        <v>2021</v>
      </c>
      <c r="B3" s="31" t="s">
        <v>58</v>
      </c>
      <c r="C3" s="40">
        <v>44487</v>
      </c>
      <c r="D3" s="33" t="s">
        <v>50</v>
      </c>
      <c r="E3" s="31" t="s">
        <v>19</v>
      </c>
      <c r="F3" s="34"/>
      <c r="G3" s="34"/>
      <c r="H3" s="41">
        <v>0</v>
      </c>
      <c r="J3" s="31"/>
    </row>
    <row r="4" spans="1:10" s="33" customFormat="1" ht="20.399999999999999" hidden="1" customHeight="1" x14ac:dyDescent="0.3">
      <c r="A4" s="31">
        <v>2021</v>
      </c>
      <c r="B4" s="31" t="s">
        <v>58</v>
      </c>
      <c r="C4" s="40">
        <v>44487</v>
      </c>
      <c r="D4" s="33" t="s">
        <v>78</v>
      </c>
      <c r="E4" s="31"/>
      <c r="F4" s="34">
        <v>10000</v>
      </c>
      <c r="G4" s="34"/>
      <c r="H4" s="41">
        <f>H3+F4-G4</f>
        <v>10000</v>
      </c>
      <c r="J4" s="31" t="s">
        <v>79</v>
      </c>
    </row>
    <row r="5" spans="1:10" s="33" customFormat="1" ht="20.399999999999999" hidden="1" customHeight="1" x14ac:dyDescent="0.3">
      <c r="A5" s="31">
        <v>2021</v>
      </c>
      <c r="B5" s="31" t="s">
        <v>58</v>
      </c>
      <c r="C5" s="40">
        <v>44489</v>
      </c>
      <c r="D5" s="33" t="s">
        <v>80</v>
      </c>
      <c r="E5" s="31"/>
      <c r="F5" s="34"/>
      <c r="G5" s="34">
        <v>7143</v>
      </c>
      <c r="H5" s="41">
        <f t="shared" ref="H5:H68" si="0">H4+F5-G5</f>
        <v>2857</v>
      </c>
      <c r="J5" s="31" t="s">
        <v>81</v>
      </c>
    </row>
    <row r="6" spans="1:10" s="33" customFormat="1" ht="20.399999999999999" hidden="1" customHeight="1" x14ac:dyDescent="0.3">
      <c r="A6" s="31">
        <v>2021</v>
      </c>
      <c r="B6" s="31" t="s">
        <v>58</v>
      </c>
      <c r="C6" s="40">
        <v>44489</v>
      </c>
      <c r="D6" s="33" t="s">
        <v>82</v>
      </c>
      <c r="E6" s="42"/>
      <c r="F6" s="43">
        <v>400000</v>
      </c>
      <c r="G6" s="43"/>
      <c r="H6" s="41">
        <f t="shared" si="0"/>
        <v>402857</v>
      </c>
      <c r="J6" s="31" t="s">
        <v>83</v>
      </c>
    </row>
    <row r="7" spans="1:10" s="33" customFormat="1" ht="20.399999999999999" hidden="1" customHeight="1" x14ac:dyDescent="0.3">
      <c r="A7" s="31">
        <v>2021</v>
      </c>
      <c r="B7" s="31" t="s">
        <v>58</v>
      </c>
      <c r="C7" s="40">
        <v>44489</v>
      </c>
      <c r="D7" s="33" t="s">
        <v>84</v>
      </c>
      <c r="E7" s="42"/>
      <c r="F7" s="43"/>
      <c r="G7" s="43">
        <v>2097.9499999999998</v>
      </c>
      <c r="H7" s="41">
        <f t="shared" si="0"/>
        <v>400759.05</v>
      </c>
      <c r="J7" s="31" t="s">
        <v>85</v>
      </c>
    </row>
    <row r="8" spans="1:10" s="33" customFormat="1" ht="20.399999999999999" hidden="1" customHeight="1" x14ac:dyDescent="0.3">
      <c r="A8" s="31">
        <v>2021</v>
      </c>
      <c r="B8" s="31" t="s">
        <v>58</v>
      </c>
      <c r="C8" s="40">
        <v>44491</v>
      </c>
      <c r="D8" s="33" t="s">
        <v>75</v>
      </c>
      <c r="E8" s="31"/>
      <c r="F8" s="34"/>
      <c r="G8" s="34">
        <v>50000</v>
      </c>
      <c r="H8" s="41">
        <f t="shared" si="0"/>
        <v>350759.05</v>
      </c>
      <c r="J8" s="31" t="s">
        <v>86</v>
      </c>
    </row>
    <row r="9" spans="1:10" s="33" customFormat="1" ht="20.399999999999999" hidden="1" customHeight="1" x14ac:dyDescent="0.3">
      <c r="A9" s="31">
        <v>2021</v>
      </c>
      <c r="B9" s="31" t="s">
        <v>58</v>
      </c>
      <c r="C9" s="40">
        <v>44498</v>
      </c>
      <c r="D9" s="33" t="s">
        <v>75</v>
      </c>
      <c r="E9" s="31"/>
      <c r="F9" s="34"/>
      <c r="G9" s="34">
        <v>50000</v>
      </c>
      <c r="H9" s="41">
        <f t="shared" si="0"/>
        <v>300759.05</v>
      </c>
      <c r="J9" s="31" t="s">
        <v>87</v>
      </c>
    </row>
    <row r="10" spans="1:10" s="33" customFormat="1" ht="20.399999999999999" hidden="1" customHeight="1" x14ac:dyDescent="0.3">
      <c r="A10" s="31">
        <v>2021</v>
      </c>
      <c r="B10" s="31" t="s">
        <v>58</v>
      </c>
      <c r="C10" s="40">
        <v>44498</v>
      </c>
      <c r="D10" s="33" t="s">
        <v>88</v>
      </c>
      <c r="E10" s="44"/>
      <c r="F10" s="34"/>
      <c r="G10" s="34">
        <v>40000</v>
      </c>
      <c r="H10" s="41">
        <f t="shared" si="0"/>
        <v>260759.05</v>
      </c>
      <c r="J10" s="31" t="s">
        <v>89</v>
      </c>
    </row>
    <row r="11" spans="1:10" s="33" customFormat="1" ht="20.399999999999999" hidden="1" customHeight="1" x14ac:dyDescent="0.3">
      <c r="A11" s="31">
        <v>2021</v>
      </c>
      <c r="B11" s="31" t="s">
        <v>58</v>
      </c>
      <c r="C11" s="40">
        <v>44498</v>
      </c>
      <c r="D11" s="33" t="s">
        <v>88</v>
      </c>
      <c r="E11" s="44"/>
      <c r="F11" s="34"/>
      <c r="G11" s="34">
        <v>30000</v>
      </c>
      <c r="H11" s="41">
        <f t="shared" si="0"/>
        <v>230759.05</v>
      </c>
      <c r="J11" s="31" t="s">
        <v>90</v>
      </c>
    </row>
    <row r="12" spans="1:10" s="33" customFormat="1" ht="20.399999999999999" hidden="1" customHeight="1" x14ac:dyDescent="0.3">
      <c r="A12" s="31">
        <v>2021</v>
      </c>
      <c r="B12" s="31" t="s">
        <v>59</v>
      </c>
      <c r="C12" s="40">
        <v>44516</v>
      </c>
      <c r="D12" s="33" t="s">
        <v>75</v>
      </c>
      <c r="E12" s="44"/>
      <c r="F12" s="34"/>
      <c r="G12" s="34">
        <v>100000</v>
      </c>
      <c r="H12" s="41">
        <f t="shared" si="0"/>
        <v>130759.04999999999</v>
      </c>
      <c r="J12" s="31" t="s">
        <v>91</v>
      </c>
    </row>
    <row r="13" spans="1:10" s="33" customFormat="1" ht="20.399999999999999" hidden="1" customHeight="1" x14ac:dyDescent="0.3">
      <c r="A13" s="31">
        <v>2021</v>
      </c>
      <c r="B13" s="31" t="s">
        <v>60</v>
      </c>
      <c r="C13" s="40">
        <v>44553</v>
      </c>
      <c r="D13" s="33" t="s">
        <v>75</v>
      </c>
      <c r="E13" s="44"/>
      <c r="F13" s="34"/>
      <c r="G13" s="34">
        <v>100000</v>
      </c>
      <c r="H13" s="41">
        <f t="shared" si="0"/>
        <v>30759.049999999988</v>
      </c>
      <c r="J13" s="31" t="s">
        <v>92</v>
      </c>
    </row>
    <row r="14" spans="1:10" s="33" customFormat="1" ht="20.399999999999999" hidden="1" customHeight="1" x14ac:dyDescent="0.3">
      <c r="A14" s="31">
        <v>2022</v>
      </c>
      <c r="B14" s="31" t="s">
        <v>54</v>
      </c>
      <c r="C14" s="40">
        <v>44686</v>
      </c>
      <c r="D14" s="33" t="s">
        <v>93</v>
      </c>
      <c r="E14" s="44"/>
      <c r="F14" s="34"/>
      <c r="G14" s="34">
        <v>6818</v>
      </c>
      <c r="H14" s="41">
        <f t="shared" si="0"/>
        <v>23941.049999999988</v>
      </c>
      <c r="J14" s="31" t="s">
        <v>94</v>
      </c>
    </row>
    <row r="15" spans="1:10" s="33" customFormat="1" ht="20.399999999999999" hidden="1" customHeight="1" x14ac:dyDescent="0.3">
      <c r="A15" s="31">
        <v>2022</v>
      </c>
      <c r="B15" s="31" t="s">
        <v>95</v>
      </c>
      <c r="C15" s="40">
        <v>44717</v>
      </c>
      <c r="D15" s="33" t="s">
        <v>93</v>
      </c>
      <c r="E15" s="44"/>
      <c r="F15" s="34"/>
      <c r="G15" s="34">
        <v>6818</v>
      </c>
      <c r="H15" s="41">
        <f t="shared" si="0"/>
        <v>17123.049999999988</v>
      </c>
      <c r="J15" s="31" t="s">
        <v>96</v>
      </c>
    </row>
    <row r="16" spans="1:10" s="33" customFormat="1" ht="20.399999999999999" hidden="1" customHeight="1" x14ac:dyDescent="0.3">
      <c r="A16" s="31">
        <v>2022</v>
      </c>
      <c r="B16" s="31" t="s">
        <v>97</v>
      </c>
      <c r="C16" s="40">
        <v>44747</v>
      </c>
      <c r="D16" s="33" t="s">
        <v>93</v>
      </c>
      <c r="E16" s="44"/>
      <c r="F16" s="34"/>
      <c r="G16" s="34">
        <v>6818</v>
      </c>
      <c r="H16" s="41">
        <f t="shared" si="0"/>
        <v>10305.049999999988</v>
      </c>
      <c r="J16" s="31" t="s">
        <v>98</v>
      </c>
    </row>
    <row r="17" spans="1:10" s="33" customFormat="1" ht="20.399999999999999" hidden="1" customHeight="1" x14ac:dyDescent="0.3">
      <c r="A17" s="31">
        <v>2022</v>
      </c>
      <c r="B17" s="31" t="s">
        <v>97</v>
      </c>
      <c r="C17" s="40">
        <v>44772</v>
      </c>
      <c r="D17" s="33" t="s">
        <v>78</v>
      </c>
      <c r="E17" s="31"/>
      <c r="F17" s="34">
        <v>6818</v>
      </c>
      <c r="G17" s="34"/>
      <c r="H17" s="41">
        <f t="shared" si="0"/>
        <v>17123.049999999988</v>
      </c>
      <c r="J17" s="31" t="s">
        <v>99</v>
      </c>
    </row>
    <row r="18" spans="1:10" s="33" customFormat="1" ht="20.399999999999999" hidden="1" customHeight="1" x14ac:dyDescent="0.3">
      <c r="A18" s="31">
        <v>2022</v>
      </c>
      <c r="B18" s="31" t="s">
        <v>57</v>
      </c>
      <c r="C18" s="40">
        <v>44778</v>
      </c>
      <c r="D18" s="33" t="s">
        <v>93</v>
      </c>
      <c r="E18" s="31"/>
      <c r="F18" s="34"/>
      <c r="G18" s="34">
        <v>6818</v>
      </c>
      <c r="H18" s="41">
        <f t="shared" si="0"/>
        <v>10305.049999999988</v>
      </c>
      <c r="J18" s="31" t="s">
        <v>100</v>
      </c>
    </row>
    <row r="19" spans="1:10" s="33" customFormat="1" ht="20.399999999999999" hidden="1" customHeight="1" x14ac:dyDescent="0.3">
      <c r="A19" s="31">
        <v>2022</v>
      </c>
      <c r="B19" s="31" t="s">
        <v>57</v>
      </c>
      <c r="C19" s="40">
        <v>44803</v>
      </c>
      <c r="D19" s="33" t="s">
        <v>78</v>
      </c>
      <c r="E19" s="31"/>
      <c r="F19" s="34">
        <v>6818</v>
      </c>
      <c r="G19" s="34"/>
      <c r="H19" s="41">
        <f t="shared" si="0"/>
        <v>17123.049999999988</v>
      </c>
      <c r="J19" s="31" t="s">
        <v>101</v>
      </c>
    </row>
    <row r="20" spans="1:10" s="33" customFormat="1" ht="20.399999999999999" hidden="1" customHeight="1" x14ac:dyDescent="0.3">
      <c r="A20" s="31">
        <v>2022</v>
      </c>
      <c r="B20" s="31" t="s">
        <v>102</v>
      </c>
      <c r="C20" s="40">
        <v>44809</v>
      </c>
      <c r="D20" s="33" t="s">
        <v>93</v>
      </c>
      <c r="E20" s="44"/>
      <c r="F20" s="34"/>
      <c r="G20" s="34">
        <v>6818</v>
      </c>
      <c r="H20" s="41">
        <f t="shared" si="0"/>
        <v>10305.049999999988</v>
      </c>
      <c r="J20" s="31" t="s">
        <v>103</v>
      </c>
    </row>
    <row r="21" spans="1:10" s="33" customFormat="1" ht="20.399999999999999" hidden="1" customHeight="1" x14ac:dyDescent="0.3">
      <c r="A21" s="31">
        <v>2022</v>
      </c>
      <c r="B21" s="31" t="s">
        <v>102</v>
      </c>
      <c r="C21" s="40">
        <v>44833</v>
      </c>
      <c r="D21" s="33" t="s">
        <v>78</v>
      </c>
      <c r="E21" s="44"/>
      <c r="F21" s="34">
        <v>6818</v>
      </c>
      <c r="G21" s="34"/>
      <c r="H21" s="41">
        <f t="shared" si="0"/>
        <v>17123.049999999988</v>
      </c>
      <c r="J21" s="31" t="s">
        <v>104</v>
      </c>
    </row>
    <row r="22" spans="1:10" s="33" customFormat="1" ht="20.399999999999999" hidden="1" customHeight="1" x14ac:dyDescent="0.3">
      <c r="A22" s="31">
        <v>2022</v>
      </c>
      <c r="B22" s="31" t="s">
        <v>58</v>
      </c>
      <c r="C22" s="40">
        <v>44865</v>
      </c>
      <c r="D22" s="33" t="s">
        <v>78</v>
      </c>
      <c r="E22" s="44"/>
      <c r="F22" s="34">
        <v>6818</v>
      </c>
      <c r="G22" s="34"/>
      <c r="H22" s="41">
        <f t="shared" si="0"/>
        <v>23941.049999999988</v>
      </c>
      <c r="J22" s="31" t="s">
        <v>105</v>
      </c>
    </row>
    <row r="23" spans="1:10" s="33" customFormat="1" ht="20.399999999999999" hidden="1" customHeight="1" x14ac:dyDescent="0.3">
      <c r="A23" s="31">
        <v>2022</v>
      </c>
      <c r="B23" s="31" t="s">
        <v>59</v>
      </c>
      <c r="C23" s="40">
        <v>44893</v>
      </c>
      <c r="D23" s="33" t="s">
        <v>78</v>
      </c>
      <c r="E23" s="44"/>
      <c r="F23" s="34">
        <v>6818</v>
      </c>
      <c r="G23" s="34"/>
      <c r="H23" s="41">
        <f t="shared" si="0"/>
        <v>30759.049999999988</v>
      </c>
      <c r="J23" s="31" t="s">
        <v>106</v>
      </c>
    </row>
    <row r="24" spans="1:10" s="33" customFormat="1" ht="20.399999999999999" hidden="1" customHeight="1" x14ac:dyDescent="0.3">
      <c r="A24" s="31">
        <v>2022</v>
      </c>
      <c r="B24" s="31" t="s">
        <v>58</v>
      </c>
      <c r="C24" s="40">
        <v>44837</v>
      </c>
      <c r="D24" s="33" t="s">
        <v>93</v>
      </c>
      <c r="E24" s="44"/>
      <c r="F24" s="34"/>
      <c r="G24" s="34">
        <v>6818</v>
      </c>
      <c r="H24" s="41">
        <f t="shared" si="0"/>
        <v>23941.049999999988</v>
      </c>
      <c r="J24" s="31"/>
    </row>
    <row r="25" spans="1:10" s="33" customFormat="1" ht="20.399999999999999" hidden="1" customHeight="1" x14ac:dyDescent="0.3">
      <c r="A25" s="31">
        <v>2022</v>
      </c>
      <c r="B25" s="31" t="s">
        <v>59</v>
      </c>
      <c r="C25" s="40">
        <v>44868</v>
      </c>
      <c r="D25" s="33" t="s">
        <v>93</v>
      </c>
      <c r="E25" s="44"/>
      <c r="F25" s="34"/>
      <c r="G25" s="34">
        <v>6818</v>
      </c>
      <c r="H25" s="41">
        <f t="shared" si="0"/>
        <v>17123.049999999988</v>
      </c>
      <c r="J25" s="31"/>
    </row>
    <row r="26" spans="1:10" s="33" customFormat="1" ht="20.399999999999999" hidden="1" customHeight="1" x14ac:dyDescent="0.3">
      <c r="A26" s="31">
        <v>2022</v>
      </c>
      <c r="B26" s="31" t="s">
        <v>59</v>
      </c>
      <c r="C26" s="40">
        <v>44895</v>
      </c>
      <c r="D26" s="33" t="s">
        <v>78</v>
      </c>
      <c r="E26" s="31"/>
      <c r="F26" s="34">
        <v>0</v>
      </c>
      <c r="G26" s="34"/>
      <c r="H26" s="41">
        <f t="shared" si="0"/>
        <v>17123.049999999988</v>
      </c>
      <c r="J26" s="31" t="s">
        <v>76</v>
      </c>
    </row>
    <row r="27" spans="1:10" s="33" customFormat="1" ht="20.399999999999999" hidden="1" customHeight="1" x14ac:dyDescent="0.3">
      <c r="A27" s="31">
        <v>2022</v>
      </c>
      <c r="B27" s="31" t="s">
        <v>60</v>
      </c>
      <c r="C27" s="40">
        <v>44898</v>
      </c>
      <c r="D27" s="33" t="s">
        <v>93</v>
      </c>
      <c r="E27" s="31"/>
      <c r="F27" s="34"/>
      <c r="G27" s="34">
        <v>6818</v>
      </c>
      <c r="H27" s="41">
        <f t="shared" si="0"/>
        <v>10305.049999999988</v>
      </c>
      <c r="J27" s="31"/>
    </row>
    <row r="28" spans="1:10" s="33" customFormat="1" ht="20.399999999999999" hidden="1" customHeight="1" x14ac:dyDescent="0.3">
      <c r="A28" s="31">
        <v>2022</v>
      </c>
      <c r="B28" s="45" t="s">
        <v>60</v>
      </c>
      <c r="C28" s="40">
        <v>44926</v>
      </c>
      <c r="D28" s="33" t="s">
        <v>78</v>
      </c>
      <c r="E28" s="31"/>
      <c r="F28" s="34">
        <v>6818</v>
      </c>
      <c r="G28" s="34"/>
      <c r="H28" s="41">
        <f t="shared" si="0"/>
        <v>17123.049999999988</v>
      </c>
      <c r="J28" s="31" t="s">
        <v>107</v>
      </c>
    </row>
    <row r="29" spans="1:10" s="33" customFormat="1" ht="20.399999999999999" hidden="1" customHeight="1" x14ac:dyDescent="0.3">
      <c r="A29" s="31">
        <v>2023</v>
      </c>
      <c r="B29" s="31" t="s">
        <v>12</v>
      </c>
      <c r="C29" s="40">
        <v>44929</v>
      </c>
      <c r="D29" s="33" t="s">
        <v>93</v>
      </c>
      <c r="E29" s="31"/>
      <c r="F29" s="34"/>
      <c r="G29" s="34">
        <v>6818</v>
      </c>
      <c r="H29" s="41">
        <f t="shared" si="0"/>
        <v>10305.049999999988</v>
      </c>
      <c r="J29" s="31"/>
    </row>
    <row r="30" spans="1:10" s="33" customFormat="1" ht="20.399999999999999" hidden="1" customHeight="1" x14ac:dyDescent="0.3">
      <c r="A30" s="31">
        <v>2023</v>
      </c>
      <c r="B30" s="31" t="s">
        <v>12</v>
      </c>
      <c r="C30" s="40">
        <v>44957</v>
      </c>
      <c r="D30" s="33" t="s">
        <v>78</v>
      </c>
      <c r="E30" s="31"/>
      <c r="F30" s="34">
        <v>6818</v>
      </c>
      <c r="G30" s="34"/>
      <c r="H30" s="41">
        <f t="shared" si="0"/>
        <v>17123.049999999988</v>
      </c>
      <c r="J30" s="31" t="s">
        <v>108</v>
      </c>
    </row>
    <row r="31" spans="1:10" s="33" customFormat="1" ht="20.399999999999999" hidden="1" customHeight="1" x14ac:dyDescent="0.3">
      <c r="A31" s="31">
        <v>2023</v>
      </c>
      <c r="B31" s="31" t="s">
        <v>51</v>
      </c>
      <c r="C31" s="40">
        <v>44960</v>
      </c>
      <c r="D31" s="33" t="s">
        <v>93</v>
      </c>
      <c r="E31" s="31"/>
      <c r="F31" s="34"/>
      <c r="G31" s="34">
        <v>6818</v>
      </c>
      <c r="H31" s="41">
        <f t="shared" si="0"/>
        <v>10305.049999999988</v>
      </c>
      <c r="J31" s="31"/>
    </row>
    <row r="32" spans="1:10" s="33" customFormat="1" ht="20.399999999999999" hidden="1" customHeight="1" x14ac:dyDescent="0.3">
      <c r="A32" s="31">
        <v>2023</v>
      </c>
      <c r="B32" s="31" t="s">
        <v>51</v>
      </c>
      <c r="C32" s="40">
        <v>44985</v>
      </c>
      <c r="D32" s="33" t="s">
        <v>78</v>
      </c>
      <c r="E32" s="31"/>
      <c r="F32" s="34">
        <v>6818</v>
      </c>
      <c r="G32" s="34"/>
      <c r="H32" s="41">
        <f t="shared" si="0"/>
        <v>17123.049999999988</v>
      </c>
      <c r="J32" s="31" t="s">
        <v>109</v>
      </c>
    </row>
    <row r="33" spans="1:10" s="33" customFormat="1" ht="20.399999999999999" hidden="1" customHeight="1" x14ac:dyDescent="0.3">
      <c r="A33" s="31">
        <v>2023</v>
      </c>
      <c r="B33" s="31" t="s">
        <v>110</v>
      </c>
      <c r="C33" s="40">
        <v>44988</v>
      </c>
      <c r="D33" s="33" t="s">
        <v>93</v>
      </c>
      <c r="E33" s="31"/>
      <c r="F33" s="43"/>
      <c r="G33" s="43">
        <v>6818</v>
      </c>
      <c r="H33" s="41">
        <f t="shared" si="0"/>
        <v>10305.049999999988</v>
      </c>
      <c r="J33" s="31"/>
    </row>
    <row r="34" spans="1:10" s="33" customFormat="1" ht="20.399999999999999" hidden="1" customHeight="1" x14ac:dyDescent="0.3">
      <c r="A34" s="31">
        <v>2023</v>
      </c>
      <c r="B34" s="31" t="s">
        <v>110</v>
      </c>
      <c r="C34" s="40">
        <v>45016</v>
      </c>
      <c r="D34" s="33" t="s">
        <v>78</v>
      </c>
      <c r="E34" s="31"/>
      <c r="F34" s="43">
        <v>6818</v>
      </c>
      <c r="G34" s="43"/>
      <c r="H34" s="41">
        <f t="shared" si="0"/>
        <v>17123.049999999988</v>
      </c>
      <c r="J34" s="31" t="s">
        <v>111</v>
      </c>
    </row>
    <row r="35" spans="1:10" s="33" customFormat="1" ht="20.399999999999999" hidden="1" customHeight="1" x14ac:dyDescent="0.3">
      <c r="A35" s="31">
        <v>2023</v>
      </c>
      <c r="B35" s="31" t="s">
        <v>53</v>
      </c>
      <c r="C35" s="40">
        <v>45019</v>
      </c>
      <c r="D35" s="33" t="s">
        <v>93</v>
      </c>
      <c r="E35" s="31"/>
      <c r="F35" s="34"/>
      <c r="G35" s="34">
        <v>6818</v>
      </c>
      <c r="H35" s="41">
        <f t="shared" si="0"/>
        <v>10305.049999999988</v>
      </c>
      <c r="J35" s="31"/>
    </row>
    <row r="36" spans="1:10" s="33" customFormat="1" ht="20.399999999999999" hidden="1" customHeight="1" x14ac:dyDescent="0.3">
      <c r="A36" s="31">
        <v>2023</v>
      </c>
      <c r="B36" s="31" t="s">
        <v>53</v>
      </c>
      <c r="C36" s="40">
        <v>45046</v>
      </c>
      <c r="D36" s="33" t="s">
        <v>78</v>
      </c>
      <c r="E36" s="31"/>
      <c r="F36" s="34">
        <v>6818</v>
      </c>
      <c r="G36" s="34"/>
      <c r="H36" s="41">
        <f t="shared" si="0"/>
        <v>17123.049999999988</v>
      </c>
      <c r="J36" s="31" t="s">
        <v>112</v>
      </c>
    </row>
    <row r="37" spans="1:10" s="33" customFormat="1" ht="20.399999999999999" hidden="1" customHeight="1" x14ac:dyDescent="0.3">
      <c r="A37" s="31">
        <v>2023</v>
      </c>
      <c r="B37" s="31" t="s">
        <v>54</v>
      </c>
      <c r="C37" s="40">
        <v>45049</v>
      </c>
      <c r="D37" s="33" t="s">
        <v>93</v>
      </c>
      <c r="E37" s="31"/>
      <c r="F37" s="34"/>
      <c r="G37" s="34">
        <v>6818</v>
      </c>
      <c r="H37" s="41">
        <f t="shared" si="0"/>
        <v>10305.049999999988</v>
      </c>
      <c r="J37" s="31" t="s">
        <v>113</v>
      </c>
    </row>
    <row r="38" spans="1:10" s="33" customFormat="1" ht="20.399999999999999" hidden="1" customHeight="1" x14ac:dyDescent="0.3">
      <c r="A38" s="31">
        <v>2023</v>
      </c>
      <c r="B38" s="31" t="s">
        <v>54</v>
      </c>
      <c r="C38" s="40">
        <v>45077</v>
      </c>
      <c r="D38" s="33" t="s">
        <v>78</v>
      </c>
      <c r="E38" s="31"/>
      <c r="F38" s="34">
        <v>6818</v>
      </c>
      <c r="G38" s="34"/>
      <c r="H38" s="41">
        <f t="shared" si="0"/>
        <v>17123.049999999988</v>
      </c>
      <c r="J38" s="31" t="s">
        <v>114</v>
      </c>
    </row>
    <row r="39" spans="1:10" s="33" customFormat="1" ht="20.399999999999999" hidden="1" customHeight="1" x14ac:dyDescent="0.3">
      <c r="A39" s="31">
        <v>2023</v>
      </c>
      <c r="B39" s="31" t="s">
        <v>95</v>
      </c>
      <c r="C39" s="40">
        <v>45080</v>
      </c>
      <c r="D39" s="33" t="s">
        <v>93</v>
      </c>
      <c r="E39" s="31"/>
      <c r="F39" s="34"/>
      <c r="G39" s="34">
        <v>6818</v>
      </c>
      <c r="H39" s="41">
        <f t="shared" si="0"/>
        <v>10305.049999999988</v>
      </c>
      <c r="J39" s="31" t="s">
        <v>115</v>
      </c>
    </row>
    <row r="40" spans="1:10" s="33" customFormat="1" ht="20.399999999999999" hidden="1" customHeight="1" x14ac:dyDescent="0.3">
      <c r="A40" s="31">
        <v>2023</v>
      </c>
      <c r="B40" s="31" t="s">
        <v>95</v>
      </c>
      <c r="C40" s="40">
        <v>45110</v>
      </c>
      <c r="D40" s="33" t="s">
        <v>78</v>
      </c>
      <c r="E40" s="31"/>
      <c r="F40" s="34">
        <v>6818</v>
      </c>
      <c r="G40" s="34"/>
      <c r="H40" s="41">
        <f t="shared" si="0"/>
        <v>17123.049999999988</v>
      </c>
      <c r="J40" s="31" t="s">
        <v>116</v>
      </c>
    </row>
    <row r="41" spans="1:10" s="33" customFormat="1" ht="20.399999999999999" hidden="1" customHeight="1" x14ac:dyDescent="0.3">
      <c r="A41" s="31">
        <v>2023</v>
      </c>
      <c r="B41" s="31" t="s">
        <v>97</v>
      </c>
      <c r="C41" s="40">
        <v>45110</v>
      </c>
      <c r="D41" s="33" t="s">
        <v>93</v>
      </c>
      <c r="E41" s="31"/>
      <c r="F41" s="34"/>
      <c r="G41" s="34">
        <v>6818</v>
      </c>
      <c r="H41" s="41">
        <f t="shared" si="0"/>
        <v>10305.049999999988</v>
      </c>
      <c r="J41" s="31" t="s">
        <v>117</v>
      </c>
    </row>
    <row r="42" spans="1:10" s="48" customFormat="1" ht="20.399999999999999" hidden="1" customHeight="1" thickBot="1" x14ac:dyDescent="0.35">
      <c r="A42" s="31">
        <v>2023</v>
      </c>
      <c r="B42" s="46" t="s">
        <v>97</v>
      </c>
      <c r="C42" s="47">
        <v>45141</v>
      </c>
      <c r="D42" s="48" t="s">
        <v>78</v>
      </c>
      <c r="E42" s="46"/>
      <c r="F42" s="49">
        <v>6818</v>
      </c>
      <c r="G42" s="49"/>
      <c r="H42" s="50">
        <f t="shared" si="0"/>
        <v>17123.049999999988</v>
      </c>
      <c r="J42" s="46" t="s">
        <v>118</v>
      </c>
    </row>
    <row r="43" spans="1:10" s="33" customFormat="1" ht="20.399999999999999" hidden="1" customHeight="1" x14ac:dyDescent="0.3">
      <c r="A43" s="31">
        <v>2023</v>
      </c>
      <c r="B43" s="31" t="s">
        <v>57</v>
      </c>
      <c r="C43" s="40">
        <v>45141</v>
      </c>
      <c r="D43" s="33" t="s">
        <v>93</v>
      </c>
      <c r="E43" s="31"/>
      <c r="F43" s="34"/>
      <c r="G43" s="34">
        <v>6818</v>
      </c>
      <c r="H43" s="41">
        <f t="shared" si="0"/>
        <v>10305.049999999988</v>
      </c>
      <c r="J43" s="31" t="s">
        <v>119</v>
      </c>
    </row>
    <row r="44" spans="1:10" s="33" customFormat="1" ht="20.399999999999999" hidden="1" customHeight="1" x14ac:dyDescent="0.3">
      <c r="A44" s="31">
        <v>2023</v>
      </c>
      <c r="B44" s="31" t="s">
        <v>57</v>
      </c>
      <c r="C44" s="40">
        <v>45173</v>
      </c>
      <c r="D44" s="33" t="s">
        <v>78</v>
      </c>
      <c r="E44" s="31"/>
      <c r="F44" s="34">
        <v>6818</v>
      </c>
      <c r="G44" s="34"/>
      <c r="H44" s="41">
        <f t="shared" si="0"/>
        <v>17123.049999999988</v>
      </c>
      <c r="J44" s="31" t="s">
        <v>120</v>
      </c>
    </row>
    <row r="45" spans="1:10" s="33" customFormat="1" ht="20.399999999999999" hidden="1" customHeight="1" x14ac:dyDescent="0.3">
      <c r="A45" s="31">
        <v>2023</v>
      </c>
      <c r="B45" s="31" t="s">
        <v>102</v>
      </c>
      <c r="C45" s="40">
        <v>45172</v>
      </c>
      <c r="D45" s="33" t="s">
        <v>93</v>
      </c>
      <c r="E45" s="31"/>
      <c r="F45" s="34"/>
      <c r="G45" s="34">
        <v>6818</v>
      </c>
      <c r="H45" s="41">
        <f t="shared" si="0"/>
        <v>10305.049999999988</v>
      </c>
      <c r="J45" s="31" t="s">
        <v>121</v>
      </c>
    </row>
    <row r="46" spans="1:10" s="33" customFormat="1" ht="20.399999999999999" hidden="1" customHeight="1" x14ac:dyDescent="0.3">
      <c r="A46" s="31">
        <v>2023</v>
      </c>
      <c r="B46" s="31" t="s">
        <v>102</v>
      </c>
      <c r="C46" s="40">
        <v>45199</v>
      </c>
      <c r="D46" s="33" t="s">
        <v>78</v>
      </c>
      <c r="E46" s="31"/>
      <c r="F46" s="34">
        <v>6818</v>
      </c>
      <c r="G46" s="34"/>
      <c r="H46" s="41">
        <f t="shared" si="0"/>
        <v>17123.049999999988</v>
      </c>
      <c r="J46" s="31" t="s">
        <v>122</v>
      </c>
    </row>
    <row r="47" spans="1:10" s="33" customFormat="1" ht="20.399999999999999" hidden="1" customHeight="1" x14ac:dyDescent="0.3">
      <c r="A47" s="31">
        <v>2023</v>
      </c>
      <c r="B47" s="31" t="s">
        <v>58</v>
      </c>
      <c r="C47" s="40">
        <v>45202</v>
      </c>
      <c r="D47" s="33" t="s">
        <v>93</v>
      </c>
      <c r="E47" s="31"/>
      <c r="F47" s="34"/>
      <c r="G47" s="34">
        <v>6818</v>
      </c>
      <c r="H47" s="41">
        <f t="shared" si="0"/>
        <v>10305.049999999988</v>
      </c>
      <c r="J47" s="31" t="s">
        <v>123</v>
      </c>
    </row>
    <row r="48" spans="1:10" s="33" customFormat="1" ht="20.399999999999999" hidden="1" customHeight="1" x14ac:dyDescent="0.3">
      <c r="A48" s="31">
        <v>2023</v>
      </c>
      <c r="B48" s="31" t="s">
        <v>58</v>
      </c>
      <c r="C48" s="40">
        <v>45229</v>
      </c>
      <c r="D48" s="33" t="s">
        <v>78</v>
      </c>
      <c r="E48" s="31"/>
      <c r="F48" s="34">
        <v>6818</v>
      </c>
      <c r="G48" s="34"/>
      <c r="H48" s="41">
        <f t="shared" si="0"/>
        <v>17123.049999999988</v>
      </c>
      <c r="J48" s="31" t="s">
        <v>124</v>
      </c>
    </row>
    <row r="49" spans="1:10" s="33" customFormat="1" ht="20.399999999999999" hidden="1" customHeight="1" x14ac:dyDescent="0.3">
      <c r="A49" s="31">
        <v>2023</v>
      </c>
      <c r="B49" s="31" t="s">
        <v>59</v>
      </c>
      <c r="C49" s="40">
        <v>45233</v>
      </c>
      <c r="D49" s="33" t="s">
        <v>93</v>
      </c>
      <c r="E49" s="31"/>
      <c r="F49" s="34"/>
      <c r="G49" s="34">
        <v>6818</v>
      </c>
      <c r="H49" s="41">
        <f t="shared" si="0"/>
        <v>10305.049999999988</v>
      </c>
      <c r="J49" s="31" t="s">
        <v>125</v>
      </c>
    </row>
    <row r="50" spans="1:10" s="48" customFormat="1" ht="20.399999999999999" hidden="1" customHeight="1" thickBot="1" x14ac:dyDescent="0.35">
      <c r="A50" s="31">
        <v>2023</v>
      </c>
      <c r="B50" s="46" t="s">
        <v>59</v>
      </c>
      <c r="C50" s="47">
        <v>45260</v>
      </c>
      <c r="D50" s="48" t="s">
        <v>78</v>
      </c>
      <c r="E50" s="46"/>
      <c r="F50" s="49">
        <v>6818</v>
      </c>
      <c r="G50" s="49"/>
      <c r="H50" s="50">
        <f t="shared" si="0"/>
        <v>17123.049999999988</v>
      </c>
      <c r="J50" s="46" t="s">
        <v>126</v>
      </c>
    </row>
    <row r="51" spans="1:10" s="33" customFormat="1" ht="20.399999999999999" hidden="1" customHeight="1" x14ac:dyDescent="0.3">
      <c r="A51" s="31">
        <v>2023</v>
      </c>
      <c r="B51" s="31" t="s">
        <v>60</v>
      </c>
      <c r="C51" s="40">
        <v>45263</v>
      </c>
      <c r="D51" s="33" t="s">
        <v>93</v>
      </c>
      <c r="E51" s="31"/>
      <c r="F51" s="34"/>
      <c r="G51" s="34">
        <v>6818</v>
      </c>
      <c r="H51" s="41">
        <f t="shared" si="0"/>
        <v>10305.049999999988</v>
      </c>
      <c r="J51" s="31" t="s">
        <v>127</v>
      </c>
    </row>
    <row r="52" spans="1:10" s="33" customFormat="1" ht="20.399999999999999" hidden="1" customHeight="1" x14ac:dyDescent="0.3">
      <c r="A52" s="31">
        <v>2023</v>
      </c>
      <c r="B52" s="31" t="s">
        <v>60</v>
      </c>
      <c r="C52" s="40">
        <v>45291</v>
      </c>
      <c r="D52" s="33" t="s">
        <v>78</v>
      </c>
      <c r="E52" s="31"/>
      <c r="F52" s="34">
        <v>6818</v>
      </c>
      <c r="G52" s="34"/>
      <c r="H52" s="41">
        <f t="shared" si="0"/>
        <v>17123.049999999988</v>
      </c>
      <c r="J52" s="31" t="s">
        <v>128</v>
      </c>
    </row>
    <row r="53" spans="1:10" s="33" customFormat="1" ht="20.399999999999999" hidden="1" customHeight="1" x14ac:dyDescent="0.3">
      <c r="A53" s="31">
        <v>2024</v>
      </c>
      <c r="B53" s="31" t="s">
        <v>12</v>
      </c>
      <c r="C53" s="40">
        <v>45294</v>
      </c>
      <c r="D53" s="33" t="s">
        <v>93</v>
      </c>
      <c r="E53" s="31"/>
      <c r="F53" s="34"/>
      <c r="G53" s="34">
        <v>6818</v>
      </c>
      <c r="H53" s="41">
        <f t="shared" si="0"/>
        <v>10305.049999999988</v>
      </c>
      <c r="J53" s="31" t="s">
        <v>129</v>
      </c>
    </row>
    <row r="54" spans="1:10" s="33" customFormat="1" ht="20.399999999999999" hidden="1" customHeight="1" x14ac:dyDescent="0.3">
      <c r="A54" s="31">
        <v>2024</v>
      </c>
      <c r="B54" s="31" t="s">
        <v>12</v>
      </c>
      <c r="C54" s="40">
        <v>45322</v>
      </c>
      <c r="D54" s="33" t="s">
        <v>78</v>
      </c>
      <c r="E54" s="31"/>
      <c r="F54" s="34">
        <v>6818</v>
      </c>
      <c r="G54" s="34"/>
      <c r="H54" s="41">
        <f t="shared" si="0"/>
        <v>17123.049999999988</v>
      </c>
      <c r="J54" s="31" t="s">
        <v>130</v>
      </c>
    </row>
    <row r="55" spans="1:10" s="33" customFormat="1" ht="20.399999999999999" hidden="1" customHeight="1" x14ac:dyDescent="0.3">
      <c r="A55" s="31">
        <v>2024</v>
      </c>
      <c r="B55" s="31" t="s">
        <v>51</v>
      </c>
      <c r="C55" s="40">
        <v>45325</v>
      </c>
      <c r="D55" s="33" t="s">
        <v>93</v>
      </c>
      <c r="E55" s="31"/>
      <c r="F55" s="34"/>
      <c r="G55" s="34">
        <v>6818</v>
      </c>
      <c r="H55" s="41">
        <f t="shared" si="0"/>
        <v>10305.049999999988</v>
      </c>
      <c r="J55" s="31" t="s">
        <v>131</v>
      </c>
    </row>
    <row r="56" spans="1:10" s="33" customFormat="1" ht="20.399999999999999" hidden="1" customHeight="1" x14ac:dyDescent="0.3">
      <c r="A56" s="31">
        <v>2024</v>
      </c>
      <c r="B56" s="31" t="s">
        <v>51</v>
      </c>
      <c r="C56" s="40">
        <v>45350</v>
      </c>
      <c r="D56" s="33" t="s">
        <v>78</v>
      </c>
      <c r="E56" s="31"/>
      <c r="F56" s="34">
        <v>6818</v>
      </c>
      <c r="G56" s="34"/>
      <c r="H56" s="41">
        <f t="shared" si="0"/>
        <v>17123.049999999988</v>
      </c>
      <c r="J56" s="31" t="s">
        <v>132</v>
      </c>
    </row>
    <row r="57" spans="1:10" s="33" customFormat="1" ht="20.399999999999999" hidden="1" customHeight="1" x14ac:dyDescent="0.3">
      <c r="A57" s="31">
        <v>2024</v>
      </c>
      <c r="B57" s="31" t="s">
        <v>110</v>
      </c>
      <c r="C57" s="40">
        <v>45354</v>
      </c>
      <c r="D57" s="33" t="s">
        <v>93</v>
      </c>
      <c r="E57" s="31"/>
      <c r="F57" s="34"/>
      <c r="G57" s="34">
        <v>6818</v>
      </c>
      <c r="H57" s="41">
        <f t="shared" si="0"/>
        <v>10305.049999999988</v>
      </c>
      <c r="J57" s="31" t="s">
        <v>133</v>
      </c>
    </row>
    <row r="58" spans="1:10" s="33" customFormat="1" ht="20.399999999999999" hidden="1" customHeight="1" x14ac:dyDescent="0.3">
      <c r="A58" s="31">
        <v>2024</v>
      </c>
      <c r="B58" s="31" t="s">
        <v>110</v>
      </c>
      <c r="C58" s="40">
        <v>45382</v>
      </c>
      <c r="D58" s="33" t="s">
        <v>78</v>
      </c>
      <c r="E58" s="31"/>
      <c r="F58" s="34">
        <v>6818</v>
      </c>
      <c r="G58" s="34"/>
      <c r="H58" s="41">
        <f t="shared" si="0"/>
        <v>17123.049999999988</v>
      </c>
      <c r="J58" s="31" t="s">
        <v>134</v>
      </c>
    </row>
    <row r="59" spans="1:10" s="33" customFormat="1" ht="20.399999999999999" hidden="1" customHeight="1" x14ac:dyDescent="0.3">
      <c r="A59" s="31">
        <v>2024</v>
      </c>
      <c r="B59" s="31" t="s">
        <v>53</v>
      </c>
      <c r="C59" s="40">
        <v>45385</v>
      </c>
      <c r="D59" s="33" t="s">
        <v>93</v>
      </c>
      <c r="E59" s="31"/>
      <c r="F59" s="34"/>
      <c r="G59" s="34">
        <v>6818</v>
      </c>
      <c r="H59" s="41">
        <f t="shared" si="0"/>
        <v>10305.049999999988</v>
      </c>
      <c r="J59" s="31" t="s">
        <v>135</v>
      </c>
    </row>
    <row r="60" spans="1:10" s="33" customFormat="1" ht="20.399999999999999" hidden="1" customHeight="1" x14ac:dyDescent="0.3">
      <c r="A60" s="31">
        <v>2024</v>
      </c>
      <c r="B60" s="31" t="s">
        <v>53</v>
      </c>
      <c r="C60" s="40">
        <v>45412</v>
      </c>
      <c r="D60" s="33" t="s">
        <v>78</v>
      </c>
      <c r="E60" s="31"/>
      <c r="F60" s="34">
        <v>6818</v>
      </c>
      <c r="G60" s="34"/>
      <c r="H60" s="41">
        <f t="shared" si="0"/>
        <v>17123.049999999988</v>
      </c>
      <c r="J60" s="31" t="s">
        <v>136</v>
      </c>
    </row>
    <row r="61" spans="1:10" s="33" customFormat="1" ht="20.399999999999999" hidden="1" customHeight="1" x14ac:dyDescent="0.3">
      <c r="A61" s="31">
        <v>2024</v>
      </c>
      <c r="B61" s="31" t="s">
        <v>54</v>
      </c>
      <c r="C61" s="40">
        <v>45415</v>
      </c>
      <c r="D61" s="33" t="s">
        <v>93</v>
      </c>
      <c r="E61" s="31"/>
      <c r="F61" s="34"/>
      <c r="G61" s="34">
        <v>6818</v>
      </c>
      <c r="H61" s="41">
        <f t="shared" si="0"/>
        <v>10305.049999999988</v>
      </c>
      <c r="J61" s="31" t="s">
        <v>137</v>
      </c>
    </row>
    <row r="62" spans="1:10" s="33" customFormat="1" ht="20.399999999999999" hidden="1" customHeight="1" x14ac:dyDescent="0.3">
      <c r="A62" s="31">
        <v>2024</v>
      </c>
      <c r="B62" s="31" t="s">
        <v>54</v>
      </c>
      <c r="C62" s="40">
        <v>45443</v>
      </c>
      <c r="D62" s="33" t="s">
        <v>78</v>
      </c>
      <c r="E62" s="31"/>
      <c r="F62" s="34">
        <v>6818</v>
      </c>
      <c r="G62" s="34"/>
      <c r="H62" s="41">
        <f t="shared" si="0"/>
        <v>17123.049999999988</v>
      </c>
      <c r="J62" s="31" t="s">
        <v>138</v>
      </c>
    </row>
    <row r="63" spans="1:10" s="33" customFormat="1" ht="20.399999999999999" hidden="1" customHeight="1" x14ac:dyDescent="0.3">
      <c r="A63" s="31">
        <v>2024</v>
      </c>
      <c r="B63" s="31" t="s">
        <v>95</v>
      </c>
      <c r="C63" s="40">
        <v>45446</v>
      </c>
      <c r="D63" s="33" t="s">
        <v>93</v>
      </c>
      <c r="E63" s="31"/>
      <c r="F63" s="34"/>
      <c r="G63" s="34">
        <v>6818</v>
      </c>
      <c r="H63" s="41">
        <f t="shared" si="0"/>
        <v>10305.049999999988</v>
      </c>
      <c r="J63" s="31" t="s">
        <v>139</v>
      </c>
    </row>
    <row r="64" spans="1:10" s="33" customFormat="1" ht="20.399999999999999" hidden="1" customHeight="1" x14ac:dyDescent="0.3">
      <c r="A64" s="31">
        <v>2024</v>
      </c>
      <c r="B64" s="31" t="s">
        <v>95</v>
      </c>
      <c r="C64" s="40">
        <v>45473</v>
      </c>
      <c r="D64" s="33" t="s">
        <v>78</v>
      </c>
      <c r="E64" s="31"/>
      <c r="F64" s="34">
        <v>6818</v>
      </c>
      <c r="G64" s="34"/>
      <c r="H64" s="41">
        <f t="shared" si="0"/>
        <v>17123.049999999988</v>
      </c>
      <c r="J64" s="31" t="s">
        <v>140</v>
      </c>
    </row>
    <row r="65" spans="1:10" s="33" customFormat="1" ht="20.399999999999999" hidden="1" customHeight="1" x14ac:dyDescent="0.3">
      <c r="A65" s="31">
        <v>2024</v>
      </c>
      <c r="B65" s="31" t="s">
        <v>97</v>
      </c>
      <c r="C65" s="40">
        <v>45476</v>
      </c>
      <c r="D65" s="33" t="s">
        <v>93</v>
      </c>
      <c r="E65" s="31"/>
      <c r="F65" s="34"/>
      <c r="G65" s="34">
        <v>6818</v>
      </c>
      <c r="H65" s="41">
        <f t="shared" si="0"/>
        <v>10305.049999999988</v>
      </c>
      <c r="J65" s="31" t="s">
        <v>141</v>
      </c>
    </row>
    <row r="66" spans="1:10" s="33" customFormat="1" ht="20.399999999999999" hidden="1" customHeight="1" x14ac:dyDescent="0.3">
      <c r="A66" s="31">
        <v>2024</v>
      </c>
      <c r="B66" s="31" t="s">
        <v>97</v>
      </c>
      <c r="C66" s="40">
        <v>45503</v>
      </c>
      <c r="D66" s="33" t="s">
        <v>78</v>
      </c>
      <c r="E66" s="31"/>
      <c r="F66" s="34">
        <v>6818</v>
      </c>
      <c r="G66" s="34"/>
      <c r="H66" s="41">
        <f t="shared" si="0"/>
        <v>17123.049999999988</v>
      </c>
      <c r="J66" s="31" t="s">
        <v>142</v>
      </c>
    </row>
    <row r="67" spans="1:10" s="33" customFormat="1" ht="20.399999999999999" hidden="1" customHeight="1" x14ac:dyDescent="0.3">
      <c r="A67" s="31">
        <v>2024</v>
      </c>
      <c r="B67" s="31" t="s">
        <v>57</v>
      </c>
      <c r="C67" s="40">
        <v>45507</v>
      </c>
      <c r="D67" s="33" t="s">
        <v>93</v>
      </c>
      <c r="E67" s="31"/>
      <c r="F67" s="34"/>
      <c r="G67" s="34">
        <v>6818</v>
      </c>
      <c r="H67" s="41">
        <f t="shared" si="0"/>
        <v>10305.049999999988</v>
      </c>
      <c r="J67" s="31" t="s">
        <v>143</v>
      </c>
    </row>
    <row r="68" spans="1:10" s="33" customFormat="1" ht="20.399999999999999" hidden="1" customHeight="1" x14ac:dyDescent="0.3">
      <c r="A68" s="31">
        <v>2024</v>
      </c>
      <c r="B68" s="31" t="s">
        <v>57</v>
      </c>
      <c r="C68" s="40">
        <v>45535</v>
      </c>
      <c r="D68" s="33" t="s">
        <v>78</v>
      </c>
      <c r="E68" s="31"/>
      <c r="F68" s="34">
        <v>6818</v>
      </c>
      <c r="G68" s="34"/>
      <c r="H68" s="41">
        <f t="shared" si="0"/>
        <v>17123.049999999988</v>
      </c>
      <c r="J68" s="31" t="s">
        <v>144</v>
      </c>
    </row>
    <row r="69" spans="1:10" s="33" customFormat="1" ht="20.399999999999999" hidden="1" customHeight="1" x14ac:dyDescent="0.3">
      <c r="A69" s="31">
        <v>2024</v>
      </c>
      <c r="B69" s="31" t="s">
        <v>102</v>
      </c>
      <c r="C69" s="40">
        <v>45538</v>
      </c>
      <c r="D69" s="33" t="s">
        <v>93</v>
      </c>
      <c r="E69" s="31"/>
      <c r="F69" s="34"/>
      <c r="G69" s="34">
        <v>6818</v>
      </c>
      <c r="H69" s="41">
        <f t="shared" ref="H69:H124" si="1">H68+F69-G69</f>
        <v>10305.049999999988</v>
      </c>
      <c r="J69" s="31" t="s">
        <v>145</v>
      </c>
    </row>
    <row r="70" spans="1:10" s="33" customFormat="1" ht="20.399999999999999" hidden="1" customHeight="1" x14ac:dyDescent="0.3">
      <c r="A70" s="31">
        <v>2024</v>
      </c>
      <c r="B70" s="31" t="s">
        <v>102</v>
      </c>
      <c r="C70" s="51">
        <v>45563</v>
      </c>
      <c r="D70" s="33" t="s">
        <v>78</v>
      </c>
      <c r="E70" s="31"/>
      <c r="F70" s="34">
        <v>6818</v>
      </c>
      <c r="G70" s="34"/>
      <c r="H70" s="41">
        <f t="shared" si="1"/>
        <v>17123.049999999988</v>
      </c>
      <c r="J70" s="31" t="s">
        <v>146</v>
      </c>
    </row>
    <row r="71" spans="1:10" s="33" customFormat="1" ht="20.399999999999999" hidden="1" customHeight="1" x14ac:dyDescent="0.3">
      <c r="A71" s="31">
        <v>2024</v>
      </c>
      <c r="B71" s="31" t="s">
        <v>58</v>
      </c>
      <c r="C71" s="40">
        <v>45568</v>
      </c>
      <c r="D71" s="33" t="s">
        <v>93</v>
      </c>
      <c r="E71" s="31"/>
      <c r="F71" s="34"/>
      <c r="G71" s="34">
        <v>6818</v>
      </c>
      <c r="H71" s="41">
        <f t="shared" si="1"/>
        <v>10305.049999999988</v>
      </c>
      <c r="J71" s="31" t="s">
        <v>147</v>
      </c>
    </row>
    <row r="72" spans="1:10" s="33" customFormat="1" ht="20.399999999999999" hidden="1" customHeight="1" x14ac:dyDescent="0.3">
      <c r="A72" s="31">
        <v>2024</v>
      </c>
      <c r="B72" s="31" t="s">
        <v>58</v>
      </c>
      <c r="C72" s="51">
        <v>45594</v>
      </c>
      <c r="D72" s="33" t="s">
        <v>78</v>
      </c>
      <c r="E72" s="31"/>
      <c r="F72" s="34">
        <v>6818</v>
      </c>
      <c r="G72" s="34"/>
      <c r="H72" s="41">
        <f t="shared" si="1"/>
        <v>17123.049999999988</v>
      </c>
      <c r="J72" s="31" t="s">
        <v>148</v>
      </c>
    </row>
    <row r="73" spans="1:10" s="33" customFormat="1" ht="20.399999999999999" hidden="1" customHeight="1" x14ac:dyDescent="0.3">
      <c r="A73" s="31">
        <v>2024</v>
      </c>
      <c r="B73" s="31" t="s">
        <v>59</v>
      </c>
      <c r="C73" s="40">
        <v>45599</v>
      </c>
      <c r="D73" s="33" t="s">
        <v>93</v>
      </c>
      <c r="E73" s="31"/>
      <c r="F73" s="34"/>
      <c r="G73" s="34">
        <v>6818</v>
      </c>
      <c r="H73" s="41">
        <f t="shared" si="1"/>
        <v>10305.049999999988</v>
      </c>
      <c r="J73" s="31" t="s">
        <v>149</v>
      </c>
    </row>
    <row r="74" spans="1:10" s="33" customFormat="1" ht="20.399999999999999" hidden="1" customHeight="1" x14ac:dyDescent="0.3">
      <c r="A74" s="31">
        <v>2024</v>
      </c>
      <c r="B74" s="31" t="s">
        <v>59</v>
      </c>
      <c r="C74" s="51">
        <v>45623</v>
      </c>
      <c r="D74" s="33" t="s">
        <v>78</v>
      </c>
      <c r="E74" s="31"/>
      <c r="F74" s="34">
        <v>6818</v>
      </c>
      <c r="G74" s="34"/>
      <c r="H74" s="41">
        <f t="shared" si="1"/>
        <v>17123.049999999988</v>
      </c>
      <c r="J74" s="31" t="s">
        <v>150</v>
      </c>
    </row>
    <row r="75" spans="1:10" s="33" customFormat="1" ht="20.399999999999999" hidden="1" customHeight="1" x14ac:dyDescent="0.3">
      <c r="A75" s="31">
        <v>2024</v>
      </c>
      <c r="B75" s="31" t="s">
        <v>60</v>
      </c>
      <c r="C75" s="40">
        <v>45629</v>
      </c>
      <c r="D75" s="33" t="s">
        <v>93</v>
      </c>
      <c r="E75" s="31"/>
      <c r="F75" s="34"/>
      <c r="G75" s="34">
        <v>6818</v>
      </c>
      <c r="H75" s="41">
        <f t="shared" si="1"/>
        <v>10305.049999999988</v>
      </c>
      <c r="J75" s="31" t="s">
        <v>151</v>
      </c>
    </row>
    <row r="76" spans="1:10" s="33" customFormat="1" ht="20.399999999999999" hidden="1" customHeight="1" x14ac:dyDescent="0.3">
      <c r="A76" s="31">
        <v>2024</v>
      </c>
      <c r="B76" s="31" t="s">
        <v>60</v>
      </c>
      <c r="C76" s="51">
        <v>45654</v>
      </c>
      <c r="D76" s="33" t="s">
        <v>78</v>
      </c>
      <c r="E76" s="31"/>
      <c r="F76" s="34">
        <v>6818</v>
      </c>
      <c r="G76" s="34"/>
      <c r="H76" s="41">
        <f t="shared" si="1"/>
        <v>17123.049999999988</v>
      </c>
      <c r="J76" s="31" t="s">
        <v>152</v>
      </c>
    </row>
    <row r="77" spans="1:10" s="33" customFormat="1" ht="20.399999999999999" hidden="1" customHeight="1" x14ac:dyDescent="0.3">
      <c r="A77" s="31">
        <v>2024</v>
      </c>
      <c r="B77" s="31" t="s">
        <v>12</v>
      </c>
      <c r="C77" s="40">
        <v>45660</v>
      </c>
      <c r="D77" s="33" t="s">
        <v>93</v>
      </c>
      <c r="E77" s="31"/>
      <c r="F77" s="34"/>
      <c r="G77" s="34">
        <v>6818</v>
      </c>
      <c r="H77" s="41">
        <f t="shared" si="1"/>
        <v>10305.049999999988</v>
      </c>
      <c r="J77" s="31" t="s">
        <v>153</v>
      </c>
    </row>
    <row r="78" spans="1:10" s="33" customFormat="1" ht="20.399999999999999" customHeight="1" x14ac:dyDescent="0.3">
      <c r="A78" s="31">
        <v>2025</v>
      </c>
      <c r="B78" s="31" t="s">
        <v>12</v>
      </c>
      <c r="C78" s="51">
        <v>45682</v>
      </c>
      <c r="D78" s="33" t="s">
        <v>78</v>
      </c>
      <c r="E78" s="31"/>
      <c r="F78" s="34">
        <v>6818</v>
      </c>
      <c r="G78" s="34"/>
      <c r="H78" s="41">
        <f t="shared" si="1"/>
        <v>17123.049999999988</v>
      </c>
      <c r="J78" s="31" t="s">
        <v>154</v>
      </c>
    </row>
    <row r="79" spans="1:10" ht="20.399999999999999" customHeight="1" x14ac:dyDescent="0.3">
      <c r="A79" s="31">
        <v>2025</v>
      </c>
      <c r="B79" s="31" t="s">
        <v>51</v>
      </c>
      <c r="C79" s="40">
        <v>45691</v>
      </c>
      <c r="D79" s="33" t="s">
        <v>93</v>
      </c>
      <c r="E79" s="31"/>
      <c r="F79" s="34"/>
      <c r="G79" s="34">
        <v>6818</v>
      </c>
      <c r="H79" s="41">
        <f t="shared" si="1"/>
        <v>10305.049999999988</v>
      </c>
      <c r="I79" s="33"/>
      <c r="J79" s="31" t="s">
        <v>155</v>
      </c>
    </row>
    <row r="80" spans="1:10" ht="20.399999999999999" customHeight="1" x14ac:dyDescent="0.3">
      <c r="A80" s="31">
        <v>2025</v>
      </c>
      <c r="B80" s="31" t="s">
        <v>51</v>
      </c>
      <c r="C80" s="51"/>
      <c r="D80" s="33" t="s">
        <v>78</v>
      </c>
      <c r="E80" s="31"/>
      <c r="F80" s="34">
        <v>6818</v>
      </c>
      <c r="G80" s="34"/>
      <c r="H80" s="41">
        <f t="shared" si="1"/>
        <v>17123.049999999988</v>
      </c>
      <c r="I80" s="33"/>
      <c r="J80" s="31" t="s">
        <v>156</v>
      </c>
    </row>
    <row r="81" spans="1:11" ht="20.399999999999999" customHeight="1" x14ac:dyDescent="0.3">
      <c r="A81" s="31">
        <v>2025</v>
      </c>
      <c r="B81" s="31" t="s">
        <v>52</v>
      </c>
      <c r="C81" s="40">
        <v>45719</v>
      </c>
      <c r="D81" s="33" t="s">
        <v>93</v>
      </c>
      <c r="E81" s="31"/>
      <c r="F81" s="34"/>
      <c r="G81" s="34">
        <v>6818</v>
      </c>
      <c r="H81" s="41">
        <f t="shared" si="1"/>
        <v>10305.049999999988</v>
      </c>
      <c r="I81" s="33"/>
      <c r="J81" s="31" t="s">
        <v>157</v>
      </c>
    </row>
    <row r="82" spans="1:11" ht="20.399999999999999" customHeight="1" x14ac:dyDescent="0.3">
      <c r="A82" s="31">
        <v>2025</v>
      </c>
      <c r="B82" s="31" t="s">
        <v>51</v>
      </c>
      <c r="C82" s="51"/>
      <c r="D82" s="33" t="s">
        <v>78</v>
      </c>
      <c r="E82" s="31"/>
      <c r="F82" s="34">
        <v>6818</v>
      </c>
      <c r="G82" s="34"/>
      <c r="H82" s="41">
        <f t="shared" si="1"/>
        <v>17123.049999999988</v>
      </c>
      <c r="I82" s="33"/>
      <c r="J82" s="31" t="s">
        <v>158</v>
      </c>
    </row>
    <row r="83" spans="1:11" ht="20.399999999999999" customHeight="1" x14ac:dyDescent="0.3">
      <c r="A83" s="31">
        <v>2025</v>
      </c>
      <c r="B83" s="31" t="s">
        <v>53</v>
      </c>
      <c r="C83" s="40">
        <v>45750</v>
      </c>
      <c r="D83" s="33" t="s">
        <v>93</v>
      </c>
      <c r="E83" s="31"/>
      <c r="F83" s="34"/>
      <c r="G83" s="34">
        <v>6818</v>
      </c>
      <c r="H83" s="41">
        <f t="shared" si="1"/>
        <v>10305.049999999988</v>
      </c>
      <c r="J83" s="53" t="s">
        <v>159</v>
      </c>
    </row>
    <row r="84" spans="1:11" s="56" customFormat="1" ht="20.399999999999999" customHeight="1" thickBot="1" x14ac:dyDescent="0.35">
      <c r="A84" s="46">
        <v>2025</v>
      </c>
      <c r="B84" s="54" t="s">
        <v>53</v>
      </c>
      <c r="C84" s="55"/>
      <c r="D84" s="48" t="s">
        <v>78</v>
      </c>
      <c r="E84" s="46"/>
      <c r="F84" s="49">
        <v>6818</v>
      </c>
      <c r="G84" s="49"/>
      <c r="H84" s="50">
        <f t="shared" si="1"/>
        <v>17123.049999999988</v>
      </c>
      <c r="J84" s="54" t="s">
        <v>160</v>
      </c>
    </row>
    <row r="85" spans="1:11" s="62" customFormat="1" ht="20.399999999999999" customHeight="1" x14ac:dyDescent="0.3">
      <c r="A85" s="57">
        <v>2025</v>
      </c>
      <c r="B85" s="58" t="s">
        <v>54</v>
      </c>
      <c r="C85" s="51">
        <v>45778</v>
      </c>
      <c r="D85" s="59" t="s">
        <v>46</v>
      </c>
      <c r="E85" s="57"/>
      <c r="F85" s="60"/>
      <c r="G85" s="60">
        <v>20</v>
      </c>
      <c r="H85" s="61">
        <f t="shared" si="1"/>
        <v>17103.049999999988</v>
      </c>
      <c r="J85" s="58" t="s">
        <v>161</v>
      </c>
      <c r="K85" s="62" t="s">
        <v>162</v>
      </c>
    </row>
    <row r="86" spans="1:11" ht="20.399999999999999" customHeight="1" x14ac:dyDescent="0.3">
      <c r="A86" s="31">
        <v>2025</v>
      </c>
      <c r="B86" s="31" t="s">
        <v>54</v>
      </c>
      <c r="C86" s="40">
        <v>45780</v>
      </c>
      <c r="D86" s="33" t="s">
        <v>93</v>
      </c>
      <c r="E86" s="31"/>
      <c r="F86" s="34"/>
      <c r="G86" s="34">
        <v>6818</v>
      </c>
      <c r="H86" s="41">
        <f t="shared" si="1"/>
        <v>10285.049999999988</v>
      </c>
      <c r="J86" s="53" t="s">
        <v>163</v>
      </c>
    </row>
    <row r="87" spans="1:11" ht="20.399999999999999" customHeight="1" x14ac:dyDescent="0.3">
      <c r="A87" s="31">
        <v>2025</v>
      </c>
      <c r="B87" s="53" t="s">
        <v>54</v>
      </c>
      <c r="C87" s="40">
        <v>45805</v>
      </c>
      <c r="D87" s="33" t="s">
        <v>78</v>
      </c>
      <c r="E87" s="31"/>
      <c r="F87" s="34">
        <v>6818</v>
      </c>
      <c r="G87" s="34"/>
      <c r="H87" s="41">
        <f t="shared" si="1"/>
        <v>17103.049999999988</v>
      </c>
      <c r="J87" s="53" t="s">
        <v>164</v>
      </c>
    </row>
    <row r="88" spans="1:11" ht="20.399999999999999" customHeight="1" x14ac:dyDescent="0.3">
      <c r="A88" s="31">
        <v>2025</v>
      </c>
      <c r="B88" s="31" t="s">
        <v>55</v>
      </c>
      <c r="C88" s="40">
        <v>45811</v>
      </c>
      <c r="D88" s="33" t="s">
        <v>93</v>
      </c>
      <c r="E88" s="31"/>
      <c r="F88" s="34"/>
      <c r="G88" s="34">
        <v>6818</v>
      </c>
      <c r="H88" s="41">
        <f t="shared" si="1"/>
        <v>10285.049999999988</v>
      </c>
      <c r="J88" s="53" t="s">
        <v>165</v>
      </c>
    </row>
    <row r="89" spans="1:11" ht="20.399999999999999" customHeight="1" x14ac:dyDescent="0.3">
      <c r="A89" s="31">
        <v>2025</v>
      </c>
      <c r="B89" s="53" t="s">
        <v>51</v>
      </c>
      <c r="C89" s="40">
        <v>45836</v>
      </c>
      <c r="D89" s="33" t="s">
        <v>78</v>
      </c>
      <c r="E89" s="31"/>
      <c r="F89" s="34">
        <v>6818</v>
      </c>
      <c r="G89" s="34"/>
      <c r="H89" s="41">
        <f t="shared" si="1"/>
        <v>17103.049999999988</v>
      </c>
      <c r="J89" s="53" t="s">
        <v>166</v>
      </c>
    </row>
    <row r="90" spans="1:11" ht="20.399999999999999" customHeight="1" x14ac:dyDescent="0.3">
      <c r="A90" s="31">
        <v>2025</v>
      </c>
      <c r="B90" s="31" t="s">
        <v>56</v>
      </c>
      <c r="C90" s="40">
        <v>45841</v>
      </c>
      <c r="D90" s="33" t="s">
        <v>93</v>
      </c>
      <c r="E90" s="31"/>
      <c r="F90" s="34"/>
      <c r="G90" s="34">
        <v>6818</v>
      </c>
      <c r="H90" s="41">
        <f t="shared" si="1"/>
        <v>10285.049999999988</v>
      </c>
      <c r="J90" s="53" t="s">
        <v>167</v>
      </c>
    </row>
    <row r="91" spans="1:11" ht="20.399999999999999" customHeight="1" x14ac:dyDescent="0.3">
      <c r="A91" s="31">
        <v>2025</v>
      </c>
      <c r="B91" s="31" t="s">
        <v>56</v>
      </c>
      <c r="C91" s="40">
        <v>45865</v>
      </c>
      <c r="D91" s="33" t="s">
        <v>78</v>
      </c>
      <c r="E91" s="31"/>
      <c r="F91" s="34">
        <v>6818</v>
      </c>
      <c r="G91" s="34"/>
      <c r="H91" s="41">
        <f t="shared" si="1"/>
        <v>17103.049999999988</v>
      </c>
      <c r="J91" s="53" t="s">
        <v>168</v>
      </c>
    </row>
    <row r="92" spans="1:11" ht="20.399999999999999" customHeight="1" x14ac:dyDescent="0.3">
      <c r="A92" s="31">
        <v>2025</v>
      </c>
      <c r="B92" s="31" t="s">
        <v>56</v>
      </c>
      <c r="C92" s="40">
        <v>45865</v>
      </c>
      <c r="D92" s="33" t="s">
        <v>75</v>
      </c>
      <c r="F92" s="34"/>
      <c r="G92" s="34">
        <v>10000</v>
      </c>
      <c r="H92" s="41">
        <f t="shared" si="1"/>
        <v>7103.0499999999884</v>
      </c>
      <c r="I92" s="52" t="s">
        <v>76</v>
      </c>
      <c r="J92" s="53" t="s">
        <v>169</v>
      </c>
    </row>
    <row r="93" spans="1:11" ht="20.399999999999999" customHeight="1" x14ac:dyDescent="0.3">
      <c r="A93" s="31">
        <v>2025</v>
      </c>
      <c r="B93" s="31" t="s">
        <v>57</v>
      </c>
      <c r="C93" s="40">
        <v>45872</v>
      </c>
      <c r="D93" s="33" t="s">
        <v>93</v>
      </c>
      <c r="E93" s="33"/>
      <c r="F93" s="34"/>
      <c r="G93" s="34">
        <v>6818</v>
      </c>
      <c r="H93" s="41">
        <f t="shared" si="1"/>
        <v>285.04999999998836</v>
      </c>
      <c r="I93" s="33"/>
      <c r="J93" s="31" t="s">
        <v>170</v>
      </c>
    </row>
    <row r="94" spans="1:11" ht="20.399999999999999" customHeight="1" x14ac:dyDescent="0.3">
      <c r="A94" s="31">
        <v>2025</v>
      </c>
      <c r="B94" s="31"/>
      <c r="C94" s="40">
        <v>45898</v>
      </c>
      <c r="D94" s="33" t="s">
        <v>78</v>
      </c>
      <c r="E94" s="33"/>
      <c r="F94" s="34">
        <v>6818</v>
      </c>
      <c r="G94" s="34"/>
      <c r="H94" s="41">
        <f t="shared" si="1"/>
        <v>7103.0499999999884</v>
      </c>
      <c r="I94" s="33"/>
      <c r="J94" s="31" t="s">
        <v>171</v>
      </c>
    </row>
    <row r="95" spans="1:11" ht="20.399999999999999" customHeight="1" x14ac:dyDescent="0.3">
      <c r="A95" s="31">
        <v>2025</v>
      </c>
      <c r="B95" s="31"/>
      <c r="C95" s="40">
        <v>45903</v>
      </c>
      <c r="D95" s="33" t="s">
        <v>93</v>
      </c>
      <c r="E95" s="33"/>
      <c r="F95" s="34"/>
      <c r="G95" s="34">
        <v>6818</v>
      </c>
      <c r="H95" s="41">
        <f>H94+F95-G95</f>
        <v>285.04999999998836</v>
      </c>
      <c r="I95" s="33"/>
      <c r="J95" s="31" t="s">
        <v>172</v>
      </c>
    </row>
    <row r="96" spans="1:11" ht="20.399999999999999" customHeight="1" x14ac:dyDescent="0.3">
      <c r="A96" s="31">
        <v>2025</v>
      </c>
      <c r="B96" s="31"/>
      <c r="C96" s="40">
        <v>45909</v>
      </c>
      <c r="D96" s="33" t="s">
        <v>46</v>
      </c>
      <c r="E96" s="33"/>
      <c r="F96" s="34"/>
      <c r="G96" s="34">
        <v>20</v>
      </c>
      <c r="H96" s="41">
        <f t="shared" ref="H96" si="2">H95+F96-G96</f>
        <v>265.04999999998836</v>
      </c>
      <c r="I96" s="33"/>
      <c r="J96" s="31" t="s">
        <v>173</v>
      </c>
    </row>
    <row r="97" spans="1:10" s="56" customFormat="1" ht="20.399999999999999" customHeight="1" thickBot="1" x14ac:dyDescent="0.35">
      <c r="A97" s="46">
        <v>2025</v>
      </c>
      <c r="B97" s="46"/>
      <c r="C97" s="47">
        <v>45928</v>
      </c>
      <c r="D97" s="56" t="s">
        <v>78</v>
      </c>
      <c r="E97" s="54"/>
      <c r="F97" s="49">
        <v>6818</v>
      </c>
      <c r="G97" s="49"/>
      <c r="H97" s="50">
        <f t="shared" si="1"/>
        <v>7083.0499999999884</v>
      </c>
      <c r="J97" s="54" t="s">
        <v>174</v>
      </c>
    </row>
    <row r="98" spans="1:10" ht="20.399999999999999" customHeight="1" x14ac:dyDescent="0.3">
      <c r="A98" s="31">
        <v>2025</v>
      </c>
      <c r="B98" s="31"/>
      <c r="C98" s="40">
        <v>45933</v>
      </c>
      <c r="D98" s="52" t="s">
        <v>93</v>
      </c>
      <c r="F98" s="34"/>
      <c r="G98" s="34">
        <v>6818</v>
      </c>
      <c r="H98" s="41">
        <f t="shared" si="1"/>
        <v>265.04999999998836</v>
      </c>
      <c r="J98" s="53" t="s">
        <v>175</v>
      </c>
    </row>
    <row r="99" spans="1:10" ht="20.399999999999999" customHeight="1" x14ac:dyDescent="0.3">
      <c r="A99" s="31">
        <v>2025</v>
      </c>
      <c r="B99" s="31"/>
      <c r="C99" s="40">
        <v>45958</v>
      </c>
      <c r="D99" s="33" t="s">
        <v>78</v>
      </c>
      <c r="E99" s="33"/>
      <c r="F99" s="34">
        <v>6818</v>
      </c>
      <c r="G99" s="34"/>
      <c r="H99" s="41">
        <f t="shared" si="1"/>
        <v>7083.0499999999884</v>
      </c>
    </row>
    <row r="100" spans="1:10" ht="20.399999999999999" customHeight="1" x14ac:dyDescent="0.3">
      <c r="A100" s="31">
        <v>2025</v>
      </c>
      <c r="B100" s="31"/>
      <c r="C100" s="40">
        <v>45964</v>
      </c>
      <c r="D100" s="33" t="s">
        <v>93</v>
      </c>
      <c r="E100" s="33"/>
      <c r="F100" s="34"/>
      <c r="G100" s="34">
        <v>6818</v>
      </c>
      <c r="H100" s="41">
        <f t="shared" si="1"/>
        <v>265.04999999998836</v>
      </c>
    </row>
    <row r="101" spans="1:10" ht="20.399999999999999" customHeight="1" x14ac:dyDescent="0.3">
      <c r="A101" s="31">
        <v>2025</v>
      </c>
      <c r="B101" s="31"/>
      <c r="C101" s="40">
        <v>45990</v>
      </c>
      <c r="D101" s="33" t="s">
        <v>78</v>
      </c>
      <c r="E101" s="33"/>
      <c r="F101" s="34">
        <v>6818</v>
      </c>
      <c r="G101" s="34"/>
      <c r="H101" s="41">
        <f t="shared" si="1"/>
        <v>7083.0499999999884</v>
      </c>
    </row>
    <row r="102" spans="1:10" ht="20.399999999999999" customHeight="1" x14ac:dyDescent="0.3">
      <c r="A102" s="31">
        <v>2025</v>
      </c>
      <c r="B102" s="31"/>
      <c r="C102" s="40"/>
      <c r="D102" s="33" t="s">
        <v>93</v>
      </c>
      <c r="E102" s="33"/>
      <c r="F102" s="34"/>
      <c r="G102" s="34">
        <v>6818</v>
      </c>
      <c r="H102" s="41">
        <f t="shared" si="1"/>
        <v>265.04999999998836</v>
      </c>
    </row>
    <row r="103" spans="1:10" ht="20.399999999999999" customHeight="1" x14ac:dyDescent="0.3">
      <c r="A103" s="31">
        <v>2025</v>
      </c>
      <c r="B103" s="31"/>
      <c r="C103" s="40"/>
      <c r="D103" s="33" t="s">
        <v>78</v>
      </c>
      <c r="E103" s="33"/>
      <c r="F103" s="34">
        <v>6818</v>
      </c>
      <c r="G103" s="34"/>
      <c r="H103" s="41">
        <f t="shared" si="1"/>
        <v>7083.0499999999884</v>
      </c>
    </row>
    <row r="104" spans="1:10" ht="20.399999999999999" customHeight="1" x14ac:dyDescent="0.3">
      <c r="A104" s="31">
        <v>2025</v>
      </c>
      <c r="B104" s="31"/>
      <c r="C104" s="40"/>
      <c r="D104" s="33" t="s">
        <v>93</v>
      </c>
      <c r="E104" s="33"/>
      <c r="F104" s="34"/>
      <c r="G104" s="34">
        <v>6818</v>
      </c>
      <c r="H104" s="41">
        <f t="shared" si="1"/>
        <v>265.04999999998836</v>
      </c>
    </row>
    <row r="105" spans="1:10" ht="20.399999999999999" customHeight="1" x14ac:dyDescent="0.3">
      <c r="A105" s="31">
        <v>2025</v>
      </c>
      <c r="B105" s="53" t="s">
        <v>76</v>
      </c>
      <c r="C105" s="40"/>
      <c r="D105" s="33" t="s">
        <v>78</v>
      </c>
      <c r="E105" s="33"/>
      <c r="F105" s="34">
        <v>6818</v>
      </c>
      <c r="G105" s="34"/>
      <c r="H105" s="41">
        <f t="shared" si="1"/>
        <v>7083.0499999999884</v>
      </c>
    </row>
    <row r="106" spans="1:10" ht="20.399999999999999" customHeight="1" x14ac:dyDescent="0.3">
      <c r="A106" s="31">
        <v>2025</v>
      </c>
      <c r="B106" s="31"/>
      <c r="C106" s="40"/>
      <c r="D106" s="33" t="s">
        <v>93</v>
      </c>
      <c r="E106" s="33"/>
      <c r="F106" s="34"/>
      <c r="G106" s="34">
        <v>6818</v>
      </c>
      <c r="H106" s="41">
        <f t="shared" si="1"/>
        <v>265.04999999998836</v>
      </c>
    </row>
    <row r="107" spans="1:10" ht="20.399999999999999" customHeight="1" x14ac:dyDescent="0.3">
      <c r="A107" s="31">
        <v>2025</v>
      </c>
      <c r="B107" s="31"/>
      <c r="C107" s="40"/>
      <c r="D107" s="33" t="s">
        <v>78</v>
      </c>
      <c r="E107" s="33"/>
      <c r="F107" s="34">
        <v>6818</v>
      </c>
      <c r="G107" s="34"/>
      <c r="H107" s="41">
        <f t="shared" si="1"/>
        <v>7083.0499999999884</v>
      </c>
    </row>
    <row r="108" spans="1:10" ht="20.399999999999999" customHeight="1" x14ac:dyDescent="0.3">
      <c r="A108" s="31">
        <v>2025</v>
      </c>
      <c r="B108" s="31"/>
      <c r="C108" s="40"/>
      <c r="D108" s="33" t="s">
        <v>93</v>
      </c>
      <c r="E108" s="33"/>
      <c r="F108" s="34"/>
      <c r="G108" s="34">
        <v>6818</v>
      </c>
      <c r="H108" s="41">
        <f t="shared" si="1"/>
        <v>265.04999999998836</v>
      </c>
    </row>
    <row r="109" spans="1:10" ht="20.399999999999999" customHeight="1" x14ac:dyDescent="0.3">
      <c r="A109" s="31">
        <v>2025</v>
      </c>
      <c r="B109" s="31"/>
      <c r="C109" s="40"/>
      <c r="D109" s="33" t="s">
        <v>78</v>
      </c>
      <c r="E109" s="33"/>
      <c r="F109" s="34">
        <v>6818</v>
      </c>
      <c r="G109" s="34"/>
      <c r="H109" s="41">
        <f t="shared" si="1"/>
        <v>7083.0499999999884</v>
      </c>
    </row>
    <row r="110" spans="1:10" ht="20.399999999999999" customHeight="1" x14ac:dyDescent="0.3">
      <c r="A110" s="31">
        <v>2025</v>
      </c>
      <c r="B110" s="31"/>
      <c r="C110" s="40"/>
      <c r="D110" s="33" t="s">
        <v>93</v>
      </c>
      <c r="E110" s="33"/>
      <c r="F110" s="34"/>
      <c r="G110" s="34">
        <v>6818</v>
      </c>
      <c r="H110" s="41">
        <f t="shared" si="1"/>
        <v>265.04999999998836</v>
      </c>
    </row>
    <row r="111" spans="1:10" ht="20.399999999999999" customHeight="1" x14ac:dyDescent="0.3">
      <c r="A111" s="31">
        <v>2025</v>
      </c>
      <c r="B111" s="31"/>
      <c r="C111" s="40"/>
      <c r="D111" s="33" t="s">
        <v>78</v>
      </c>
      <c r="E111" s="33"/>
      <c r="F111" s="34">
        <v>6818</v>
      </c>
      <c r="G111" s="34"/>
      <c r="H111" s="41">
        <f t="shared" si="1"/>
        <v>7083.0499999999884</v>
      </c>
    </row>
    <row r="112" spans="1:10" s="33" customFormat="1" ht="20.399999999999999" customHeight="1" x14ac:dyDescent="0.3">
      <c r="A112" s="31">
        <v>2025</v>
      </c>
      <c r="B112" s="31"/>
      <c r="C112" s="40"/>
      <c r="D112" s="33" t="s">
        <v>93</v>
      </c>
      <c r="F112" s="34"/>
      <c r="G112" s="34">
        <v>6818</v>
      </c>
      <c r="H112" s="41">
        <f t="shared" si="1"/>
        <v>265.04999999998836</v>
      </c>
      <c r="I112" s="52"/>
      <c r="J112" s="53"/>
    </row>
    <row r="113" spans="1:8" ht="20.399999999999999" customHeight="1" x14ac:dyDescent="0.3">
      <c r="A113" s="31">
        <v>2025</v>
      </c>
      <c r="C113" s="40"/>
      <c r="D113" s="33" t="s">
        <v>78</v>
      </c>
      <c r="E113" s="33"/>
      <c r="F113" s="34">
        <v>6818</v>
      </c>
      <c r="G113" s="34"/>
      <c r="H113" s="41">
        <f t="shared" si="1"/>
        <v>7083.0499999999884</v>
      </c>
    </row>
    <row r="114" spans="1:8" ht="20.399999999999999" customHeight="1" x14ac:dyDescent="0.3">
      <c r="A114" s="31">
        <v>2025</v>
      </c>
      <c r="C114" s="40"/>
      <c r="F114" s="34"/>
      <c r="G114" s="34"/>
      <c r="H114" s="41">
        <f t="shared" si="1"/>
        <v>7083.0499999999884</v>
      </c>
    </row>
    <row r="115" spans="1:8" ht="20.399999999999999" customHeight="1" x14ac:dyDescent="0.3">
      <c r="A115" s="31">
        <v>2025</v>
      </c>
      <c r="C115" s="40"/>
      <c r="F115" s="34"/>
      <c r="G115" s="34"/>
      <c r="H115" s="41">
        <f t="shared" si="1"/>
        <v>7083.0499999999884</v>
      </c>
    </row>
    <row r="116" spans="1:8" ht="20.399999999999999" customHeight="1" x14ac:dyDescent="0.3">
      <c r="A116" s="31">
        <v>2025</v>
      </c>
      <c r="C116" s="40"/>
      <c r="F116" s="34"/>
      <c r="G116" s="34"/>
      <c r="H116" s="41">
        <f t="shared" si="1"/>
        <v>7083.0499999999884</v>
      </c>
    </row>
    <row r="117" spans="1:8" ht="20.399999999999999" customHeight="1" x14ac:dyDescent="0.3">
      <c r="A117" s="31">
        <v>2025</v>
      </c>
      <c r="C117" s="40"/>
      <c r="F117" s="34"/>
      <c r="G117" s="34"/>
      <c r="H117" s="41">
        <f t="shared" si="1"/>
        <v>7083.0499999999884</v>
      </c>
    </row>
    <row r="118" spans="1:8" ht="20.399999999999999" customHeight="1" x14ac:dyDescent="0.3">
      <c r="A118" s="31">
        <v>2025</v>
      </c>
      <c r="C118" s="40"/>
      <c r="F118" s="34"/>
      <c r="G118" s="34"/>
      <c r="H118" s="41">
        <f t="shared" si="1"/>
        <v>7083.0499999999884</v>
      </c>
    </row>
    <row r="119" spans="1:8" ht="20.399999999999999" customHeight="1" x14ac:dyDescent="0.3">
      <c r="A119" s="31">
        <v>2025</v>
      </c>
      <c r="C119" s="40"/>
      <c r="F119" s="34"/>
      <c r="G119" s="34"/>
      <c r="H119" s="41">
        <f t="shared" si="1"/>
        <v>7083.0499999999884</v>
      </c>
    </row>
    <row r="120" spans="1:8" ht="20.399999999999999" customHeight="1" x14ac:dyDescent="0.3">
      <c r="A120" s="31">
        <v>2025</v>
      </c>
      <c r="C120" s="40"/>
      <c r="F120" s="34"/>
      <c r="G120" s="34"/>
      <c r="H120" s="41">
        <f t="shared" si="1"/>
        <v>7083.0499999999884</v>
      </c>
    </row>
    <row r="121" spans="1:8" ht="20.399999999999999" customHeight="1" x14ac:dyDescent="0.3">
      <c r="A121" s="31">
        <v>2025</v>
      </c>
      <c r="C121" s="40"/>
      <c r="F121" s="34"/>
      <c r="G121" s="34"/>
      <c r="H121" s="41">
        <f t="shared" si="1"/>
        <v>7083.0499999999884</v>
      </c>
    </row>
    <row r="122" spans="1:8" ht="20.399999999999999" customHeight="1" x14ac:dyDescent="0.3">
      <c r="A122" s="31">
        <v>2025</v>
      </c>
      <c r="C122" s="40"/>
      <c r="F122" s="34"/>
      <c r="G122" s="34"/>
      <c r="H122" s="41">
        <f t="shared" si="1"/>
        <v>7083.0499999999884</v>
      </c>
    </row>
    <row r="123" spans="1:8" ht="20.399999999999999" customHeight="1" x14ac:dyDescent="0.3">
      <c r="A123" s="31">
        <v>2025</v>
      </c>
      <c r="C123" s="40"/>
      <c r="F123" s="34"/>
      <c r="G123" s="34"/>
      <c r="H123" s="41">
        <f t="shared" si="1"/>
        <v>7083.0499999999884</v>
      </c>
    </row>
    <row r="124" spans="1:8" ht="20.399999999999999" customHeight="1" x14ac:dyDescent="0.3">
      <c r="A124" s="31">
        <v>2025</v>
      </c>
      <c r="C124" s="40"/>
      <c r="F124" s="34"/>
      <c r="G124" s="34"/>
      <c r="H124" s="41">
        <f t="shared" si="1"/>
        <v>7083.0499999999884</v>
      </c>
    </row>
  </sheetData>
  <autoFilter ref="A2:J124" xr:uid="{00000000-0009-0000-0000-00000F000000}">
    <filterColumn colId="0">
      <filters blank="1">
        <filter val="2025"/>
      </filters>
    </filterColumn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6A6C5-F86B-4033-868B-E1C3949ADC16}">
  <dimension ref="A1:K228"/>
  <sheetViews>
    <sheetView tabSelected="1" zoomScale="110" zoomScaleNormal="110" workbookViewId="0">
      <pane xSplit="2" ySplit="2" topLeftCell="C24" activePane="bottomRight" state="frozen"/>
      <selection pane="topRight" activeCell="C1" sqref="C1"/>
      <selection pane="bottomLeft" activeCell="A3" sqref="A3"/>
      <selection pane="bottomRight" activeCell="G2" sqref="G2"/>
    </sheetView>
  </sheetViews>
  <sheetFormatPr defaultRowHeight="14.4" x14ac:dyDescent="0.3"/>
  <cols>
    <col min="3" max="3" width="13" customWidth="1"/>
    <col min="4" max="4" width="36.88671875" customWidth="1"/>
    <col min="5" max="5" width="16" customWidth="1"/>
    <col min="6" max="8" width="17" customWidth="1"/>
    <col min="9" max="9" width="10.88671875" style="29" customWidth="1"/>
    <col min="10" max="10" width="15.6640625" style="29" customWidth="1"/>
    <col min="11" max="11" width="26.44140625" style="27" customWidth="1"/>
  </cols>
  <sheetData>
    <row r="1" spans="1:11" s="5" customFormat="1" ht="28.8" customHeight="1" x14ac:dyDescent="0.3">
      <c r="A1" s="21" t="s">
        <v>64</v>
      </c>
      <c r="B1" s="2"/>
      <c r="C1" s="1"/>
      <c r="D1" s="3"/>
      <c r="E1" s="2"/>
      <c r="F1" s="4">
        <v>27680.27</v>
      </c>
      <c r="G1" s="4">
        <v>30000</v>
      </c>
      <c r="H1" s="22">
        <v>-2319.7299999999996</v>
      </c>
      <c r="I1" s="2"/>
      <c r="J1" s="78"/>
      <c r="K1" s="25"/>
    </row>
    <row r="2" spans="1:11" s="7" customFormat="1" ht="25.2" customHeight="1" x14ac:dyDescent="0.3">
      <c r="A2" s="73" t="s">
        <v>1</v>
      </c>
      <c r="B2" s="73" t="s">
        <v>2</v>
      </c>
      <c r="C2" s="73" t="s">
        <v>3</v>
      </c>
      <c r="D2" s="74" t="s">
        <v>4</v>
      </c>
      <c r="E2" s="75" t="s">
        <v>5</v>
      </c>
      <c r="F2" s="76" t="s">
        <v>6</v>
      </c>
      <c r="G2" s="76" t="s">
        <v>7</v>
      </c>
      <c r="H2" s="73" t="s">
        <v>8</v>
      </c>
      <c r="I2" s="77" t="s">
        <v>61</v>
      </c>
      <c r="J2" s="73" t="s">
        <v>10</v>
      </c>
      <c r="K2" s="73" t="s">
        <v>11</v>
      </c>
    </row>
    <row r="3" spans="1:11" s="5" customFormat="1" ht="22.5" customHeight="1" x14ac:dyDescent="0.3">
      <c r="A3" s="2">
        <v>2026</v>
      </c>
      <c r="B3" s="2" t="s">
        <v>12</v>
      </c>
      <c r="C3" s="8">
        <v>46024</v>
      </c>
      <c r="D3" s="3" t="s">
        <v>232</v>
      </c>
      <c r="E3" s="2" t="s">
        <v>14</v>
      </c>
      <c r="F3" s="4">
        <v>5100</v>
      </c>
      <c r="G3" s="9"/>
      <c r="H3" s="28">
        <f>5120.27+F3</f>
        <v>10220.27</v>
      </c>
      <c r="J3" s="2" t="s">
        <v>65</v>
      </c>
      <c r="K3" s="25"/>
    </row>
    <row r="4" spans="1:11" s="5" customFormat="1" ht="22.5" customHeight="1" x14ac:dyDescent="0.3">
      <c r="A4" s="2">
        <v>2026</v>
      </c>
      <c r="B4" s="2" t="s">
        <v>12</v>
      </c>
      <c r="C4" s="8">
        <v>46025</v>
      </c>
      <c r="D4" s="3" t="s">
        <v>66</v>
      </c>
      <c r="E4" s="2" t="s">
        <v>14</v>
      </c>
      <c r="F4" s="4">
        <v>11350.27</v>
      </c>
      <c r="G4" s="9"/>
      <c r="H4" s="10">
        <f>H3+F4-G4</f>
        <v>21570.54</v>
      </c>
      <c r="J4" s="2" t="s">
        <v>67</v>
      </c>
      <c r="K4" s="25"/>
    </row>
    <row r="5" spans="1:11" s="5" customFormat="1" ht="22.5" customHeight="1" x14ac:dyDescent="0.3">
      <c r="A5" s="2">
        <v>2026</v>
      </c>
      <c r="B5" s="2" t="s">
        <v>12</v>
      </c>
      <c r="C5" s="8">
        <v>46027</v>
      </c>
      <c r="D5" s="3" t="s">
        <v>68</v>
      </c>
      <c r="E5" s="2" t="s">
        <v>14</v>
      </c>
      <c r="F5" s="4">
        <v>5650</v>
      </c>
      <c r="G5" s="9"/>
      <c r="H5" s="10">
        <f t="shared" ref="H5:H59" si="0">H4+F5-G5</f>
        <v>27220.54</v>
      </c>
      <c r="I5" s="2"/>
      <c r="J5" s="2" t="s">
        <v>69</v>
      </c>
      <c r="K5" s="25"/>
    </row>
    <row r="6" spans="1:11" s="5" customFormat="1" ht="22.5" customHeight="1" x14ac:dyDescent="0.3">
      <c r="A6" s="2">
        <v>2026</v>
      </c>
      <c r="B6" s="2" t="s">
        <v>12</v>
      </c>
      <c r="C6" s="8">
        <v>46031</v>
      </c>
      <c r="D6" s="3" t="s">
        <v>70</v>
      </c>
      <c r="E6" s="2" t="s">
        <v>14</v>
      </c>
      <c r="F6" s="4">
        <v>1450</v>
      </c>
      <c r="G6" s="9"/>
      <c r="H6" s="10">
        <f t="shared" si="0"/>
        <v>28670.54</v>
      </c>
      <c r="J6" s="2" t="s">
        <v>71</v>
      </c>
      <c r="K6" s="25"/>
    </row>
    <row r="7" spans="1:11" s="19" customFormat="1" ht="22.5" customHeight="1" x14ac:dyDescent="0.3">
      <c r="A7" s="13">
        <v>2026</v>
      </c>
      <c r="B7" s="13" t="s">
        <v>12</v>
      </c>
      <c r="C7" s="14">
        <v>46034</v>
      </c>
      <c r="D7" s="15" t="s">
        <v>72</v>
      </c>
      <c r="E7" s="13" t="s">
        <v>14</v>
      </c>
      <c r="F7" s="16">
        <v>1150</v>
      </c>
      <c r="G7" s="17"/>
      <c r="H7" s="18">
        <f t="shared" si="0"/>
        <v>29820.54</v>
      </c>
      <c r="J7" s="13" t="s">
        <v>73</v>
      </c>
      <c r="K7" s="26"/>
    </row>
    <row r="8" spans="1:11" s="5" customFormat="1" ht="22.5" customHeight="1" x14ac:dyDescent="0.3">
      <c r="A8" s="2">
        <v>2026</v>
      </c>
      <c r="B8" s="2" t="s">
        <v>12</v>
      </c>
      <c r="C8" s="8">
        <v>46038</v>
      </c>
      <c r="D8" s="3" t="s">
        <v>233</v>
      </c>
      <c r="E8" s="2" t="s">
        <v>14</v>
      </c>
      <c r="F8" s="4">
        <v>1250</v>
      </c>
      <c r="G8" s="9"/>
      <c r="H8" s="10">
        <f t="shared" si="0"/>
        <v>31070.54</v>
      </c>
      <c r="J8" s="2" t="s">
        <v>220</v>
      </c>
      <c r="K8" s="25"/>
    </row>
    <row r="9" spans="1:11" s="5" customFormat="1" ht="22.5" customHeight="1" x14ac:dyDescent="0.3">
      <c r="A9" s="2">
        <v>2026</v>
      </c>
      <c r="B9" s="2" t="s">
        <v>12</v>
      </c>
      <c r="C9" s="8">
        <v>46038</v>
      </c>
      <c r="D9" s="3" t="s">
        <v>74</v>
      </c>
      <c r="E9" s="2" t="s">
        <v>14</v>
      </c>
      <c r="F9" s="4">
        <v>1730</v>
      </c>
      <c r="G9" s="9"/>
      <c r="H9" s="10">
        <f t="shared" si="0"/>
        <v>32800.54</v>
      </c>
      <c r="I9" s="2"/>
      <c r="J9" s="2" t="s">
        <v>221</v>
      </c>
      <c r="K9" s="25"/>
    </row>
    <row r="10" spans="1:11" s="5" customFormat="1" ht="22.5" customHeight="1" x14ac:dyDescent="0.3">
      <c r="A10" s="2">
        <v>2026</v>
      </c>
      <c r="B10" s="2" t="s">
        <v>12</v>
      </c>
      <c r="C10" s="8">
        <v>46038</v>
      </c>
      <c r="D10" s="3" t="s">
        <v>75</v>
      </c>
      <c r="E10" s="2" t="s">
        <v>19</v>
      </c>
      <c r="F10" s="4"/>
      <c r="G10" s="9">
        <v>30000</v>
      </c>
      <c r="H10" s="10">
        <f t="shared" si="0"/>
        <v>2800.5400000000009</v>
      </c>
      <c r="I10" s="2"/>
      <c r="J10" s="2" t="s">
        <v>219</v>
      </c>
      <c r="K10" s="25"/>
    </row>
    <row r="11" spans="1:11" s="5" customFormat="1" ht="22.5" customHeight="1" x14ac:dyDescent="0.3">
      <c r="A11" s="2">
        <v>2026</v>
      </c>
      <c r="B11" s="2" t="s">
        <v>12</v>
      </c>
      <c r="C11" s="8">
        <v>46042</v>
      </c>
      <c r="D11" s="3" t="s">
        <v>228</v>
      </c>
      <c r="E11" s="2" t="s">
        <v>14</v>
      </c>
      <c r="F11" s="4">
        <v>49428.81</v>
      </c>
      <c r="G11" s="9"/>
      <c r="H11" s="10">
        <f t="shared" si="0"/>
        <v>52229.35</v>
      </c>
      <c r="J11" s="2" t="s">
        <v>240</v>
      </c>
      <c r="K11" s="25"/>
    </row>
    <row r="12" spans="1:11" s="5" customFormat="1" ht="22.5" customHeight="1" x14ac:dyDescent="0.3">
      <c r="A12" s="2">
        <v>2026</v>
      </c>
      <c r="B12" s="2" t="s">
        <v>12</v>
      </c>
      <c r="C12" s="8">
        <v>46043</v>
      </c>
      <c r="D12" s="3" t="s">
        <v>229</v>
      </c>
      <c r="E12" s="2" t="s">
        <v>14</v>
      </c>
      <c r="F12" s="11">
        <v>9646</v>
      </c>
      <c r="G12" s="12"/>
      <c r="H12" s="10">
        <f t="shared" si="0"/>
        <v>61875.35</v>
      </c>
      <c r="I12" s="3"/>
      <c r="J12" s="2" t="s">
        <v>241</v>
      </c>
      <c r="K12" s="25"/>
    </row>
    <row r="13" spans="1:11" s="5" customFormat="1" ht="22.5" customHeight="1" x14ac:dyDescent="0.3">
      <c r="A13" s="2">
        <v>2026</v>
      </c>
      <c r="B13" s="2" t="s">
        <v>12</v>
      </c>
      <c r="C13" s="8">
        <v>46044</v>
      </c>
      <c r="D13" s="3" t="s">
        <v>75</v>
      </c>
      <c r="E13" s="2" t="s">
        <v>19</v>
      </c>
      <c r="F13" s="11"/>
      <c r="G13" s="12">
        <v>50000</v>
      </c>
      <c r="H13" s="10">
        <f t="shared" si="0"/>
        <v>11875.349999999999</v>
      </c>
      <c r="J13" s="2" t="s">
        <v>239</v>
      </c>
      <c r="K13" s="25"/>
    </row>
    <row r="14" spans="1:11" s="20" customFormat="1" ht="22.5" customHeight="1" x14ac:dyDescent="0.3">
      <c r="A14" s="13">
        <v>2026</v>
      </c>
      <c r="B14" s="13" t="s">
        <v>12</v>
      </c>
      <c r="C14" s="14">
        <v>46044</v>
      </c>
      <c r="D14" s="15" t="s">
        <v>230</v>
      </c>
      <c r="E14" s="13" t="s">
        <v>19</v>
      </c>
      <c r="F14" s="16"/>
      <c r="G14" s="17">
        <v>3600</v>
      </c>
      <c r="H14" s="18">
        <f t="shared" si="0"/>
        <v>8275.3499999999985</v>
      </c>
      <c r="I14" s="19"/>
      <c r="J14" s="13" t="s">
        <v>242</v>
      </c>
      <c r="K14" s="26" t="s">
        <v>231</v>
      </c>
    </row>
    <row r="15" spans="1:11" s="5" customFormat="1" ht="22.5" customHeight="1" x14ac:dyDescent="0.3">
      <c r="A15" s="2">
        <v>2026</v>
      </c>
      <c r="B15" s="2" t="s">
        <v>12</v>
      </c>
      <c r="C15" s="8">
        <v>46049</v>
      </c>
      <c r="D15" s="3" t="s">
        <v>246</v>
      </c>
      <c r="E15" s="2" t="s">
        <v>14</v>
      </c>
      <c r="F15" s="11">
        <v>10100</v>
      </c>
      <c r="G15" s="12"/>
      <c r="H15" s="10">
        <f t="shared" si="0"/>
        <v>18375.349999999999</v>
      </c>
      <c r="I15" s="2"/>
      <c r="J15" s="2" t="s">
        <v>293</v>
      </c>
      <c r="K15" s="25"/>
    </row>
    <row r="16" spans="1:11" s="5" customFormat="1" ht="22.5" customHeight="1" x14ac:dyDescent="0.3">
      <c r="A16" s="2">
        <v>2026</v>
      </c>
      <c r="B16" s="2" t="s">
        <v>12</v>
      </c>
      <c r="C16" s="8">
        <v>46049</v>
      </c>
      <c r="D16" s="3" t="s">
        <v>232</v>
      </c>
      <c r="E16" s="2" t="s">
        <v>14</v>
      </c>
      <c r="F16" s="11">
        <v>34960</v>
      </c>
      <c r="G16" s="12"/>
      <c r="H16" s="10">
        <f t="shared" si="0"/>
        <v>53335.35</v>
      </c>
      <c r="I16" s="2"/>
      <c r="J16" s="2" t="s">
        <v>294</v>
      </c>
      <c r="K16" s="25"/>
    </row>
    <row r="17" spans="1:11" s="5" customFormat="1" ht="22.5" customHeight="1" x14ac:dyDescent="0.3">
      <c r="A17" s="2">
        <v>2026</v>
      </c>
      <c r="B17" s="2" t="s">
        <v>12</v>
      </c>
      <c r="C17" s="8">
        <v>46050</v>
      </c>
      <c r="D17" s="3" t="s">
        <v>75</v>
      </c>
      <c r="E17" s="2" t="s">
        <v>19</v>
      </c>
      <c r="F17" s="11"/>
      <c r="G17" s="12">
        <v>50000</v>
      </c>
      <c r="H17" s="10">
        <f t="shared" si="0"/>
        <v>3335.3499999999985</v>
      </c>
      <c r="I17" s="2"/>
      <c r="J17" s="2" t="s">
        <v>299</v>
      </c>
      <c r="K17" s="25"/>
    </row>
    <row r="18" spans="1:11" s="5" customFormat="1" ht="22.5" customHeight="1" x14ac:dyDescent="0.3">
      <c r="A18" s="2">
        <v>2026</v>
      </c>
      <c r="B18" s="2" t="s">
        <v>12</v>
      </c>
      <c r="C18" s="8">
        <v>46050</v>
      </c>
      <c r="D18" s="3" t="s">
        <v>255</v>
      </c>
      <c r="E18" s="2" t="s">
        <v>14</v>
      </c>
      <c r="F18" s="11">
        <v>91913.01</v>
      </c>
      <c r="G18" s="12"/>
      <c r="H18" s="10">
        <f t="shared" si="0"/>
        <v>95248.359999999986</v>
      </c>
      <c r="I18" s="2"/>
      <c r="J18" s="2" t="s">
        <v>289</v>
      </c>
      <c r="K18" s="25"/>
    </row>
    <row r="19" spans="1:11" s="5" customFormat="1" ht="22.5" customHeight="1" x14ac:dyDescent="0.3">
      <c r="A19" s="2">
        <v>2026</v>
      </c>
      <c r="B19" s="2" t="s">
        <v>12</v>
      </c>
      <c r="C19" s="8">
        <v>46050</v>
      </c>
      <c r="D19" s="3" t="s">
        <v>256</v>
      </c>
      <c r="E19" s="2" t="s">
        <v>14</v>
      </c>
      <c r="F19" s="11">
        <v>27084.46</v>
      </c>
      <c r="G19" s="12"/>
      <c r="H19" s="10">
        <f t="shared" si="0"/>
        <v>122332.81999999998</v>
      </c>
      <c r="J19" s="2" t="s">
        <v>288</v>
      </c>
      <c r="K19" s="25"/>
    </row>
    <row r="20" spans="1:11" s="5" customFormat="1" ht="22.5" customHeight="1" x14ac:dyDescent="0.3">
      <c r="A20" s="2">
        <v>2026</v>
      </c>
      <c r="B20" s="2" t="s">
        <v>12</v>
      </c>
      <c r="C20" s="8">
        <v>46050</v>
      </c>
      <c r="D20" s="3" t="s">
        <v>21</v>
      </c>
      <c r="E20" s="2" t="s">
        <v>14</v>
      </c>
      <c r="F20" s="11">
        <v>1850</v>
      </c>
      <c r="G20" s="12"/>
      <c r="H20" s="10">
        <f t="shared" si="0"/>
        <v>124182.81999999998</v>
      </c>
      <c r="J20" s="2" t="s">
        <v>295</v>
      </c>
      <c r="K20" s="25"/>
    </row>
    <row r="21" spans="1:11" s="5" customFormat="1" ht="22.5" customHeight="1" x14ac:dyDescent="0.3">
      <c r="A21" s="2">
        <v>2026</v>
      </c>
      <c r="B21" s="2" t="s">
        <v>12</v>
      </c>
      <c r="C21" s="8">
        <v>46050</v>
      </c>
      <c r="D21" s="5" t="s">
        <v>230</v>
      </c>
      <c r="E21" s="2" t="s">
        <v>19</v>
      </c>
      <c r="F21" s="34"/>
      <c r="G21" s="34">
        <v>3600</v>
      </c>
      <c r="H21" s="10">
        <f t="shared" si="0"/>
        <v>120582.81999999998</v>
      </c>
      <c r="J21" s="2" t="s">
        <v>304</v>
      </c>
      <c r="K21" s="25"/>
    </row>
    <row r="22" spans="1:11" s="5" customFormat="1" ht="22.5" customHeight="1" x14ac:dyDescent="0.3">
      <c r="A22" s="2">
        <v>2026</v>
      </c>
      <c r="B22" s="2" t="s">
        <v>12</v>
      </c>
      <c r="C22" s="8">
        <v>46050</v>
      </c>
      <c r="D22" s="5" t="s">
        <v>257</v>
      </c>
      <c r="E22" s="2" t="s">
        <v>19</v>
      </c>
      <c r="F22" s="34"/>
      <c r="G22" s="34">
        <v>2500</v>
      </c>
      <c r="H22" s="10">
        <f t="shared" si="0"/>
        <v>118082.81999999998</v>
      </c>
      <c r="I22" s="2"/>
      <c r="J22" s="2" t="s">
        <v>303</v>
      </c>
      <c r="K22" s="25"/>
    </row>
    <row r="23" spans="1:11" s="5" customFormat="1" ht="22.5" customHeight="1" x14ac:dyDescent="0.3">
      <c r="A23" s="2">
        <v>2026</v>
      </c>
      <c r="B23" s="2" t="s">
        <v>12</v>
      </c>
      <c r="C23" s="8">
        <v>46050</v>
      </c>
      <c r="D23" s="5" t="s">
        <v>258</v>
      </c>
      <c r="E23" s="2" t="s">
        <v>19</v>
      </c>
      <c r="F23" s="34"/>
      <c r="G23" s="34">
        <v>6818</v>
      </c>
      <c r="H23" s="10">
        <f t="shared" si="0"/>
        <v>111264.81999999998</v>
      </c>
      <c r="J23" s="2" t="s">
        <v>302</v>
      </c>
      <c r="K23" s="25"/>
    </row>
    <row r="24" spans="1:11" s="5" customFormat="1" ht="22.5" customHeight="1" x14ac:dyDescent="0.3">
      <c r="A24" s="2">
        <v>2026</v>
      </c>
      <c r="B24" s="2" t="s">
        <v>12</v>
      </c>
      <c r="C24" s="8">
        <v>46050</v>
      </c>
      <c r="D24" s="3" t="s">
        <v>75</v>
      </c>
      <c r="E24" s="2" t="s">
        <v>19</v>
      </c>
      <c r="F24" s="4"/>
      <c r="G24" s="9">
        <v>100000</v>
      </c>
      <c r="H24" s="10">
        <f t="shared" si="0"/>
        <v>11264.819999999978</v>
      </c>
      <c r="J24" s="2" t="s">
        <v>300</v>
      </c>
      <c r="K24" s="25"/>
    </row>
    <row r="25" spans="1:11" s="5" customFormat="1" ht="22.5" customHeight="1" x14ac:dyDescent="0.3">
      <c r="A25" s="2">
        <v>2026</v>
      </c>
      <c r="B25" s="2" t="s">
        <v>12</v>
      </c>
      <c r="C25" s="8">
        <v>46051</v>
      </c>
      <c r="D25" s="3" t="s">
        <v>66</v>
      </c>
      <c r="E25" s="2" t="s">
        <v>14</v>
      </c>
      <c r="F25" s="4">
        <v>8376.31</v>
      </c>
      <c r="G25" s="9"/>
      <c r="H25" s="10">
        <f t="shared" si="0"/>
        <v>19641.129999999976</v>
      </c>
      <c r="J25" s="2" t="s">
        <v>296</v>
      </c>
      <c r="K25" s="25"/>
    </row>
    <row r="26" spans="1:11" s="5" customFormat="1" ht="22.5" customHeight="1" x14ac:dyDescent="0.3">
      <c r="A26" s="2">
        <v>2026</v>
      </c>
      <c r="B26" s="2" t="s">
        <v>12</v>
      </c>
      <c r="C26" s="8">
        <v>46052</v>
      </c>
      <c r="D26" s="3" t="s">
        <v>286</v>
      </c>
      <c r="E26" s="2" t="s">
        <v>14</v>
      </c>
      <c r="F26" s="4">
        <v>1701.44</v>
      </c>
      <c r="G26" s="9"/>
      <c r="H26" s="10">
        <f t="shared" si="0"/>
        <v>21342.569999999974</v>
      </c>
      <c r="J26" s="2" t="s">
        <v>297</v>
      </c>
      <c r="K26" s="25"/>
    </row>
    <row r="27" spans="1:11" s="95" customFormat="1" ht="22.5" customHeight="1" thickBot="1" x14ac:dyDescent="0.35">
      <c r="A27" s="88">
        <v>2026</v>
      </c>
      <c r="B27" s="88" t="s">
        <v>12</v>
      </c>
      <c r="C27" s="89">
        <v>46053</v>
      </c>
      <c r="D27" s="90" t="s">
        <v>287</v>
      </c>
      <c r="E27" s="88" t="s">
        <v>19</v>
      </c>
      <c r="F27" s="91"/>
      <c r="G27" s="92">
        <v>1598</v>
      </c>
      <c r="H27" s="93">
        <f t="shared" si="0"/>
        <v>19744.569999999974</v>
      </c>
      <c r="J27" s="88" t="s">
        <v>301</v>
      </c>
      <c r="K27" s="96"/>
    </row>
    <row r="28" spans="1:11" s="5" customFormat="1" ht="22.5" customHeight="1" x14ac:dyDescent="0.3">
      <c r="A28" s="2">
        <v>2026</v>
      </c>
      <c r="B28" s="2" t="s">
        <v>51</v>
      </c>
      <c r="C28" s="8">
        <v>46059</v>
      </c>
      <c r="D28" s="3" t="s">
        <v>229</v>
      </c>
      <c r="E28" s="2" t="s">
        <v>14</v>
      </c>
      <c r="F28" s="4">
        <v>1219</v>
      </c>
      <c r="G28" s="9"/>
      <c r="H28" s="10">
        <f t="shared" si="0"/>
        <v>20963.569999999974</v>
      </c>
      <c r="J28" s="2" t="s">
        <v>340</v>
      </c>
      <c r="K28" s="25"/>
    </row>
    <row r="29" spans="1:11" s="5" customFormat="1" ht="22.5" customHeight="1" x14ac:dyDescent="0.3">
      <c r="A29" s="2">
        <v>2026</v>
      </c>
      <c r="B29" s="2" t="s">
        <v>51</v>
      </c>
      <c r="C29" s="8">
        <v>46063</v>
      </c>
      <c r="D29" s="3" t="s">
        <v>246</v>
      </c>
      <c r="E29" s="2" t="s">
        <v>14</v>
      </c>
      <c r="F29" s="4">
        <v>9600</v>
      </c>
      <c r="G29" s="9"/>
      <c r="H29" s="10">
        <f t="shared" si="0"/>
        <v>30563.569999999974</v>
      </c>
      <c r="J29" s="2" t="s">
        <v>341</v>
      </c>
      <c r="K29" s="25"/>
    </row>
    <row r="30" spans="1:11" s="5" customFormat="1" ht="22.5" customHeight="1" x14ac:dyDescent="0.3">
      <c r="A30" s="2">
        <v>2026</v>
      </c>
      <c r="B30" s="2" t="s">
        <v>51</v>
      </c>
      <c r="C30" s="8">
        <v>46063</v>
      </c>
      <c r="D30" s="3" t="s">
        <v>72</v>
      </c>
      <c r="E30" s="2" t="s">
        <v>14</v>
      </c>
      <c r="F30" s="4">
        <v>1800</v>
      </c>
      <c r="G30" s="9"/>
      <c r="H30" s="10">
        <f t="shared" si="0"/>
        <v>32363.569999999974</v>
      </c>
      <c r="I30" s="2"/>
      <c r="J30" s="2" t="s">
        <v>342</v>
      </c>
      <c r="K30" s="25"/>
    </row>
    <row r="31" spans="1:11" s="5" customFormat="1" ht="22.5" customHeight="1" x14ac:dyDescent="0.3">
      <c r="A31" s="2">
        <v>2026</v>
      </c>
      <c r="B31" s="2" t="s">
        <v>51</v>
      </c>
      <c r="C31" s="8">
        <v>46065</v>
      </c>
      <c r="D31" s="3" t="s">
        <v>75</v>
      </c>
      <c r="E31" s="2" t="s">
        <v>19</v>
      </c>
      <c r="F31" s="4"/>
      <c r="G31" s="9">
        <v>30000</v>
      </c>
      <c r="H31" s="10">
        <f t="shared" si="0"/>
        <v>2363.5699999999742</v>
      </c>
      <c r="I31" s="2"/>
      <c r="J31" s="2" t="s">
        <v>343</v>
      </c>
      <c r="K31" s="25"/>
    </row>
    <row r="32" spans="1:11" s="5" customFormat="1" ht="22.5" customHeight="1" x14ac:dyDescent="0.3">
      <c r="A32" s="2">
        <v>2026</v>
      </c>
      <c r="B32" s="2" t="s">
        <v>51</v>
      </c>
      <c r="C32" s="8" t="s">
        <v>76</v>
      </c>
      <c r="D32" s="3"/>
      <c r="E32" s="2"/>
      <c r="F32" s="4"/>
      <c r="G32" s="9"/>
      <c r="H32" s="10">
        <f t="shared" si="0"/>
        <v>2363.5699999999742</v>
      </c>
      <c r="J32" s="2"/>
      <c r="K32" s="25"/>
    </row>
    <row r="33" spans="1:11" s="5" customFormat="1" ht="22.5" customHeight="1" x14ac:dyDescent="0.3">
      <c r="A33" s="2">
        <v>2026</v>
      </c>
      <c r="B33" s="2" t="s">
        <v>51</v>
      </c>
      <c r="C33" s="8" t="s">
        <v>76</v>
      </c>
      <c r="D33" s="3"/>
      <c r="E33" s="2"/>
      <c r="F33" s="4"/>
      <c r="G33" s="9"/>
      <c r="H33" s="10">
        <f t="shared" si="0"/>
        <v>2363.5699999999742</v>
      </c>
      <c r="J33" s="2"/>
      <c r="K33" s="25"/>
    </row>
    <row r="34" spans="1:11" s="5" customFormat="1" ht="22.5" customHeight="1" x14ac:dyDescent="0.3">
      <c r="A34" s="2">
        <v>2026</v>
      </c>
      <c r="B34" s="2" t="s">
        <v>51</v>
      </c>
      <c r="C34" s="8" t="s">
        <v>76</v>
      </c>
      <c r="D34" s="3"/>
      <c r="E34" s="2"/>
      <c r="F34" s="4"/>
      <c r="G34" s="9"/>
      <c r="H34" s="10">
        <f t="shared" si="0"/>
        <v>2363.5699999999742</v>
      </c>
      <c r="J34" s="2"/>
      <c r="K34" s="25"/>
    </row>
    <row r="35" spans="1:11" s="5" customFormat="1" ht="22.5" customHeight="1" x14ac:dyDescent="0.3">
      <c r="A35" s="2">
        <v>2026</v>
      </c>
      <c r="B35" s="2" t="s">
        <v>51</v>
      </c>
      <c r="C35" s="8" t="s">
        <v>76</v>
      </c>
      <c r="D35" s="3"/>
      <c r="E35" s="2"/>
      <c r="F35" s="4"/>
      <c r="G35" s="9"/>
      <c r="H35" s="10">
        <f t="shared" si="0"/>
        <v>2363.5699999999742</v>
      </c>
      <c r="J35" s="2"/>
      <c r="K35" s="25"/>
    </row>
    <row r="36" spans="1:11" s="5" customFormat="1" ht="22.5" customHeight="1" x14ac:dyDescent="0.3">
      <c r="A36" s="2">
        <v>2026</v>
      </c>
      <c r="B36" s="2" t="s">
        <v>51</v>
      </c>
      <c r="C36" s="8" t="s">
        <v>76</v>
      </c>
      <c r="D36" s="3"/>
      <c r="E36" s="2"/>
      <c r="F36" s="4"/>
      <c r="G36" s="9"/>
      <c r="H36" s="10">
        <f t="shared" si="0"/>
        <v>2363.5699999999742</v>
      </c>
      <c r="J36" s="2"/>
      <c r="K36" s="25"/>
    </row>
    <row r="37" spans="1:11" s="5" customFormat="1" ht="22.5" customHeight="1" x14ac:dyDescent="0.3">
      <c r="A37" s="2">
        <v>2026</v>
      </c>
      <c r="B37" s="2" t="s">
        <v>51</v>
      </c>
      <c r="C37" s="8" t="s">
        <v>76</v>
      </c>
      <c r="D37" s="3"/>
      <c r="E37" s="2"/>
      <c r="F37" s="4"/>
      <c r="G37" s="9"/>
      <c r="H37" s="10">
        <f t="shared" si="0"/>
        <v>2363.5699999999742</v>
      </c>
      <c r="J37" s="2"/>
      <c r="K37" s="25"/>
    </row>
    <row r="38" spans="1:11" s="5" customFormat="1" ht="22.5" customHeight="1" x14ac:dyDescent="0.3">
      <c r="A38" s="2">
        <v>2026</v>
      </c>
      <c r="B38" s="2" t="s">
        <v>51</v>
      </c>
      <c r="C38" s="8" t="s">
        <v>76</v>
      </c>
      <c r="D38" s="3"/>
      <c r="E38" s="2"/>
      <c r="F38" s="4"/>
      <c r="G38" s="9"/>
      <c r="H38" s="10">
        <f t="shared" si="0"/>
        <v>2363.5699999999742</v>
      </c>
      <c r="J38" s="2"/>
      <c r="K38" s="25"/>
    </row>
    <row r="39" spans="1:11" s="5" customFormat="1" ht="22.5" customHeight="1" x14ac:dyDescent="0.3">
      <c r="A39" s="2">
        <v>2026</v>
      </c>
      <c r="B39" s="2" t="s">
        <v>51</v>
      </c>
      <c r="C39" s="8" t="s">
        <v>76</v>
      </c>
      <c r="D39" s="3"/>
      <c r="E39" s="2"/>
      <c r="F39" s="4"/>
      <c r="G39" s="9"/>
      <c r="H39" s="10">
        <f t="shared" si="0"/>
        <v>2363.5699999999742</v>
      </c>
      <c r="J39" s="2"/>
      <c r="K39" s="25"/>
    </row>
    <row r="40" spans="1:11" s="5" customFormat="1" ht="22.5" customHeight="1" x14ac:dyDescent="0.3">
      <c r="A40" s="2">
        <v>2026</v>
      </c>
      <c r="B40" s="2" t="s">
        <v>51</v>
      </c>
      <c r="C40" s="8" t="s">
        <v>76</v>
      </c>
      <c r="D40" s="3"/>
      <c r="E40" s="2"/>
      <c r="F40" s="4"/>
      <c r="G40" s="9"/>
      <c r="H40" s="10">
        <f t="shared" si="0"/>
        <v>2363.5699999999742</v>
      </c>
      <c r="J40" s="2"/>
      <c r="K40" s="25"/>
    </row>
    <row r="41" spans="1:11" s="5" customFormat="1" ht="22.5" customHeight="1" x14ac:dyDescent="0.3">
      <c r="A41" s="2">
        <v>2026</v>
      </c>
      <c r="B41" s="2" t="s">
        <v>51</v>
      </c>
      <c r="C41" s="8" t="s">
        <v>76</v>
      </c>
      <c r="D41" s="3"/>
      <c r="E41" s="2"/>
      <c r="F41" s="4"/>
      <c r="G41" s="9"/>
      <c r="H41" s="10">
        <f t="shared" si="0"/>
        <v>2363.5699999999742</v>
      </c>
      <c r="J41" s="2"/>
      <c r="K41" s="25"/>
    </row>
    <row r="42" spans="1:11" s="5" customFormat="1" ht="22.5" customHeight="1" x14ac:dyDescent="0.3">
      <c r="A42" s="2">
        <v>2026</v>
      </c>
      <c r="B42" s="2" t="s">
        <v>51</v>
      </c>
      <c r="C42" s="8" t="s">
        <v>76</v>
      </c>
      <c r="D42" s="3"/>
      <c r="E42" s="2"/>
      <c r="F42" s="4"/>
      <c r="G42" s="9"/>
      <c r="H42" s="10">
        <f t="shared" si="0"/>
        <v>2363.5699999999742</v>
      </c>
      <c r="J42" s="2"/>
      <c r="K42" s="25"/>
    </row>
    <row r="43" spans="1:11" s="5" customFormat="1" ht="22.5" customHeight="1" x14ac:dyDescent="0.3">
      <c r="A43" s="2">
        <v>2026</v>
      </c>
      <c r="B43" s="2" t="s">
        <v>51</v>
      </c>
      <c r="C43" s="8" t="s">
        <v>76</v>
      </c>
      <c r="D43" s="3"/>
      <c r="E43" s="2"/>
      <c r="F43" s="4"/>
      <c r="G43" s="9"/>
      <c r="H43" s="10">
        <f t="shared" si="0"/>
        <v>2363.5699999999742</v>
      </c>
      <c r="J43" s="2"/>
      <c r="K43" s="25"/>
    </row>
    <row r="44" spans="1:11" s="5" customFormat="1" ht="22.5" customHeight="1" x14ac:dyDescent="0.3">
      <c r="A44" s="2">
        <v>2026</v>
      </c>
      <c r="B44" s="2" t="s">
        <v>51</v>
      </c>
      <c r="C44" s="8" t="s">
        <v>76</v>
      </c>
      <c r="D44" s="3"/>
      <c r="E44" s="2"/>
      <c r="F44" s="4"/>
      <c r="G44" s="9"/>
      <c r="H44" s="10">
        <f t="shared" si="0"/>
        <v>2363.5699999999742</v>
      </c>
      <c r="J44" s="2"/>
      <c r="K44" s="25"/>
    </row>
    <row r="45" spans="1:11" s="5" customFormat="1" ht="22.5" customHeight="1" x14ac:dyDescent="0.3">
      <c r="A45" s="2">
        <v>2026</v>
      </c>
      <c r="B45" s="2" t="s">
        <v>51</v>
      </c>
      <c r="C45" s="8" t="s">
        <v>76</v>
      </c>
      <c r="D45" s="3"/>
      <c r="E45" s="2"/>
      <c r="F45" s="4"/>
      <c r="G45" s="9"/>
      <c r="H45" s="10">
        <f t="shared" si="0"/>
        <v>2363.5699999999742</v>
      </c>
      <c r="J45" s="2"/>
      <c r="K45" s="25"/>
    </row>
    <row r="46" spans="1:11" s="5" customFormat="1" ht="22.5" customHeight="1" x14ac:dyDescent="0.3">
      <c r="A46" s="2">
        <v>2026</v>
      </c>
      <c r="B46" s="2" t="s">
        <v>51</v>
      </c>
      <c r="C46" s="8" t="s">
        <v>76</v>
      </c>
      <c r="D46" s="3"/>
      <c r="E46" s="2"/>
      <c r="F46" s="4"/>
      <c r="G46" s="9"/>
      <c r="H46" s="10">
        <f t="shared" si="0"/>
        <v>2363.5699999999742</v>
      </c>
      <c r="J46" s="2"/>
      <c r="K46" s="25"/>
    </row>
    <row r="47" spans="1:11" s="5" customFormat="1" ht="22.5" customHeight="1" x14ac:dyDescent="0.3">
      <c r="A47" s="2">
        <v>2026</v>
      </c>
      <c r="B47" s="2" t="s">
        <v>51</v>
      </c>
      <c r="C47" s="8" t="s">
        <v>76</v>
      </c>
      <c r="D47" s="3"/>
      <c r="E47" s="2"/>
      <c r="F47" s="4"/>
      <c r="G47" s="9"/>
      <c r="H47" s="10">
        <f t="shared" si="0"/>
        <v>2363.5699999999742</v>
      </c>
      <c r="J47" s="2"/>
      <c r="K47" s="25"/>
    </row>
    <row r="48" spans="1:11" s="5" customFormat="1" ht="22.5" customHeight="1" x14ac:dyDescent="0.3">
      <c r="A48" s="2">
        <v>2026</v>
      </c>
      <c r="B48" s="2" t="s">
        <v>51</v>
      </c>
      <c r="C48" s="8" t="s">
        <v>76</v>
      </c>
      <c r="D48" s="3"/>
      <c r="E48" s="2"/>
      <c r="F48" s="4"/>
      <c r="G48" s="9"/>
      <c r="H48" s="10">
        <f t="shared" si="0"/>
        <v>2363.5699999999742</v>
      </c>
      <c r="J48" s="2"/>
      <c r="K48" s="25"/>
    </row>
    <row r="49" spans="1:11" s="5" customFormat="1" ht="22.5" customHeight="1" x14ac:dyDescent="0.3">
      <c r="A49" s="2">
        <v>2026</v>
      </c>
      <c r="B49" s="2" t="s">
        <v>51</v>
      </c>
      <c r="C49" s="8" t="s">
        <v>76</v>
      </c>
      <c r="D49" s="3"/>
      <c r="E49" s="2"/>
      <c r="F49" s="4"/>
      <c r="G49" s="9"/>
      <c r="H49" s="10">
        <f t="shared" si="0"/>
        <v>2363.5699999999742</v>
      </c>
      <c r="J49" s="2"/>
      <c r="K49" s="25"/>
    </row>
    <row r="50" spans="1:11" s="5" customFormat="1" ht="22.5" customHeight="1" x14ac:dyDescent="0.3">
      <c r="A50" s="2">
        <v>2026</v>
      </c>
      <c r="B50" s="2" t="s">
        <v>51</v>
      </c>
      <c r="C50" s="8" t="s">
        <v>76</v>
      </c>
      <c r="D50" s="3"/>
      <c r="E50" s="2"/>
      <c r="F50" s="4"/>
      <c r="G50" s="9"/>
      <c r="H50" s="10">
        <f t="shared" si="0"/>
        <v>2363.5699999999742</v>
      </c>
      <c r="J50" s="2"/>
      <c r="K50" s="25"/>
    </row>
    <row r="51" spans="1:11" s="5" customFormat="1" ht="22.5" customHeight="1" x14ac:dyDescent="0.3">
      <c r="A51" s="2">
        <v>2026</v>
      </c>
      <c r="B51" s="2" t="s">
        <v>51</v>
      </c>
      <c r="C51" s="8" t="s">
        <v>76</v>
      </c>
      <c r="D51" s="3"/>
      <c r="E51" s="2"/>
      <c r="F51" s="4"/>
      <c r="G51" s="9"/>
      <c r="H51" s="10">
        <f t="shared" si="0"/>
        <v>2363.5699999999742</v>
      </c>
      <c r="J51" s="2"/>
      <c r="K51" s="25"/>
    </row>
    <row r="52" spans="1:11" s="5" customFormat="1" ht="22.5" customHeight="1" x14ac:dyDescent="0.3">
      <c r="A52" s="2">
        <v>2026</v>
      </c>
      <c r="B52" s="2" t="s">
        <v>51</v>
      </c>
      <c r="C52" s="8" t="s">
        <v>76</v>
      </c>
      <c r="D52" s="3"/>
      <c r="E52" s="2"/>
      <c r="F52" s="4"/>
      <c r="G52" s="9"/>
      <c r="H52" s="10">
        <f t="shared" si="0"/>
        <v>2363.5699999999742</v>
      </c>
      <c r="J52" s="2"/>
      <c r="K52" s="25"/>
    </row>
    <row r="53" spans="1:11" s="5" customFormat="1" ht="22.5" customHeight="1" x14ac:dyDescent="0.3">
      <c r="A53" s="2">
        <v>2026</v>
      </c>
      <c r="B53" s="2" t="s">
        <v>51</v>
      </c>
      <c r="C53" s="8" t="s">
        <v>76</v>
      </c>
      <c r="D53" s="3"/>
      <c r="E53" s="2"/>
      <c r="F53" s="4"/>
      <c r="G53" s="9"/>
      <c r="H53" s="10">
        <f t="shared" si="0"/>
        <v>2363.5699999999742</v>
      </c>
      <c r="J53" s="2"/>
      <c r="K53" s="25"/>
    </row>
    <row r="54" spans="1:11" s="5" customFormat="1" ht="22.5" customHeight="1" x14ac:dyDescent="0.3">
      <c r="A54" s="2">
        <v>2026</v>
      </c>
      <c r="B54" s="2" t="s">
        <v>51</v>
      </c>
      <c r="C54" s="8" t="s">
        <v>76</v>
      </c>
      <c r="D54" s="3"/>
      <c r="E54" s="2"/>
      <c r="F54" s="4"/>
      <c r="G54" s="9"/>
      <c r="H54" s="10">
        <f t="shared" si="0"/>
        <v>2363.5699999999742</v>
      </c>
      <c r="J54" s="2"/>
      <c r="K54" s="25"/>
    </row>
    <row r="55" spans="1:11" s="5" customFormat="1" ht="22.5" customHeight="1" x14ac:dyDescent="0.3">
      <c r="A55" s="2">
        <v>2026</v>
      </c>
      <c r="B55" s="2" t="s">
        <v>51</v>
      </c>
      <c r="C55" s="8" t="s">
        <v>76</v>
      </c>
      <c r="D55" s="3"/>
      <c r="E55" s="2"/>
      <c r="F55" s="4"/>
      <c r="G55" s="9"/>
      <c r="H55" s="10">
        <f t="shared" si="0"/>
        <v>2363.5699999999742</v>
      </c>
      <c r="J55" s="2"/>
      <c r="K55" s="25"/>
    </row>
    <row r="56" spans="1:11" s="5" customFormat="1" ht="22.5" customHeight="1" x14ac:dyDescent="0.3">
      <c r="A56" s="2">
        <v>2026</v>
      </c>
      <c r="B56" s="2" t="s">
        <v>51</v>
      </c>
      <c r="C56" s="8" t="s">
        <v>76</v>
      </c>
      <c r="D56" s="3"/>
      <c r="E56" s="2"/>
      <c r="F56" s="4"/>
      <c r="G56" s="9"/>
      <c r="H56" s="10">
        <f t="shared" si="0"/>
        <v>2363.5699999999742</v>
      </c>
      <c r="J56" s="2"/>
      <c r="K56" s="25"/>
    </row>
    <row r="57" spans="1:11" s="5" customFormat="1" ht="22.5" customHeight="1" x14ac:dyDescent="0.3">
      <c r="A57" s="2">
        <v>2026</v>
      </c>
      <c r="B57" s="2" t="s">
        <v>51</v>
      </c>
      <c r="C57" s="8" t="s">
        <v>76</v>
      </c>
      <c r="D57" s="3"/>
      <c r="E57" s="2"/>
      <c r="F57" s="4"/>
      <c r="G57" s="9"/>
      <c r="H57" s="10">
        <f t="shared" si="0"/>
        <v>2363.5699999999742</v>
      </c>
      <c r="J57" s="2"/>
      <c r="K57" s="25"/>
    </row>
    <row r="58" spans="1:11" s="5" customFormat="1" ht="22.5" customHeight="1" x14ac:dyDescent="0.3">
      <c r="A58" s="2">
        <v>2026</v>
      </c>
      <c r="B58" s="2" t="s">
        <v>51</v>
      </c>
      <c r="C58" s="8" t="s">
        <v>76</v>
      </c>
      <c r="D58" s="3"/>
      <c r="E58" s="2"/>
      <c r="F58" s="4"/>
      <c r="G58" s="9"/>
      <c r="H58" s="10">
        <f t="shared" si="0"/>
        <v>2363.5699999999742</v>
      </c>
      <c r="J58" s="2"/>
      <c r="K58" s="25"/>
    </row>
    <row r="59" spans="1:11" s="5" customFormat="1" ht="22.5" customHeight="1" x14ac:dyDescent="0.3">
      <c r="A59" s="2">
        <v>2026</v>
      </c>
      <c r="B59" s="2" t="s">
        <v>51</v>
      </c>
      <c r="C59" s="8" t="s">
        <v>76</v>
      </c>
      <c r="D59" s="3"/>
      <c r="E59" s="2"/>
      <c r="F59" s="4"/>
      <c r="G59" s="9"/>
      <c r="H59" s="10">
        <f t="shared" si="0"/>
        <v>2363.5699999999742</v>
      </c>
      <c r="J59" s="2"/>
      <c r="K59" s="25"/>
    </row>
    <row r="60" spans="1:11" s="5" customFormat="1" ht="22.5" customHeight="1" x14ac:dyDescent="0.3">
      <c r="A60" s="2"/>
      <c r="B60" s="2"/>
      <c r="C60" s="8"/>
      <c r="D60" s="3"/>
      <c r="E60" s="2"/>
      <c r="F60" s="4"/>
      <c r="G60" s="9"/>
      <c r="H60" s="10"/>
      <c r="J60" s="2"/>
      <c r="K60" s="25"/>
    </row>
    <row r="61" spans="1:11" s="5" customFormat="1" ht="22.5" customHeight="1" x14ac:dyDescent="0.3">
      <c r="A61" s="2"/>
      <c r="B61" s="2"/>
      <c r="C61" s="8"/>
      <c r="D61" s="3"/>
      <c r="E61" s="2"/>
      <c r="F61" s="4"/>
      <c r="G61" s="9"/>
      <c r="H61" s="10"/>
      <c r="J61" s="2"/>
      <c r="K61" s="25"/>
    </row>
    <row r="62" spans="1:11" s="5" customFormat="1" ht="22.5" customHeight="1" x14ac:dyDescent="0.3">
      <c r="A62" s="2"/>
      <c r="B62" s="2"/>
      <c r="C62" s="8"/>
      <c r="D62" s="3"/>
      <c r="E62" s="2"/>
      <c r="F62" s="4"/>
      <c r="G62" s="9"/>
      <c r="H62" s="10"/>
      <c r="J62" s="2"/>
      <c r="K62" s="25"/>
    </row>
    <row r="63" spans="1:11" s="5" customFormat="1" ht="22.5" customHeight="1" x14ac:dyDescent="0.3">
      <c r="A63" s="2"/>
      <c r="B63" s="2"/>
      <c r="C63" s="8"/>
      <c r="D63" s="3"/>
      <c r="E63" s="2"/>
      <c r="F63" s="4"/>
      <c r="G63" s="9"/>
      <c r="H63" s="10"/>
      <c r="J63" s="2"/>
      <c r="K63" s="25"/>
    </row>
    <row r="64" spans="1:11" s="5" customFormat="1" ht="22.5" customHeight="1" x14ac:dyDescent="0.3">
      <c r="A64" s="2"/>
      <c r="B64" s="2"/>
      <c r="C64" s="8"/>
      <c r="D64" s="3"/>
      <c r="E64" s="2"/>
      <c r="F64" s="4"/>
      <c r="G64" s="9"/>
      <c r="H64" s="10"/>
      <c r="J64" s="2"/>
      <c r="K64" s="25"/>
    </row>
    <row r="65" spans="1:11" s="5" customFormat="1" ht="22.5" customHeight="1" x14ac:dyDescent="0.3">
      <c r="A65" s="2"/>
      <c r="B65" s="2"/>
      <c r="C65" s="8"/>
      <c r="D65" s="3"/>
      <c r="E65" s="2"/>
      <c r="F65" s="4"/>
      <c r="G65" s="9"/>
      <c r="H65" s="10"/>
      <c r="J65" s="2"/>
      <c r="K65" s="25"/>
    </row>
    <row r="66" spans="1:11" s="5" customFormat="1" ht="22.5" customHeight="1" x14ac:dyDescent="0.3">
      <c r="A66" s="2"/>
      <c r="B66" s="2"/>
      <c r="C66" s="8"/>
      <c r="D66" s="3"/>
      <c r="E66" s="2"/>
      <c r="F66" s="4"/>
      <c r="G66" s="9"/>
      <c r="H66" s="10"/>
      <c r="J66" s="2"/>
      <c r="K66" s="25"/>
    </row>
    <row r="67" spans="1:11" s="5" customFormat="1" ht="22.5" customHeight="1" x14ac:dyDescent="0.3">
      <c r="A67" s="2"/>
      <c r="B67" s="2"/>
      <c r="C67" s="8"/>
      <c r="D67" s="3"/>
      <c r="E67" s="2"/>
      <c r="F67" s="4"/>
      <c r="G67" s="9"/>
      <c r="H67" s="10"/>
      <c r="J67" s="2"/>
      <c r="K67" s="25"/>
    </row>
    <row r="68" spans="1:11" s="5" customFormat="1" ht="22.5" customHeight="1" x14ac:dyDescent="0.3">
      <c r="A68" s="2"/>
      <c r="B68" s="2"/>
      <c r="C68" s="8"/>
      <c r="D68" s="3"/>
      <c r="E68" s="2"/>
      <c r="F68" s="4"/>
      <c r="G68" s="9"/>
      <c r="H68" s="10"/>
      <c r="J68" s="2"/>
      <c r="K68" s="25"/>
    </row>
    <row r="69" spans="1:11" s="5" customFormat="1" ht="22.5" customHeight="1" x14ac:dyDescent="0.3">
      <c r="A69" s="2"/>
      <c r="B69" s="2"/>
      <c r="C69" s="8"/>
      <c r="D69" s="3"/>
      <c r="E69" s="2"/>
      <c r="F69" s="4"/>
      <c r="G69" s="9"/>
      <c r="H69" s="10"/>
      <c r="J69" s="2"/>
      <c r="K69" s="25"/>
    </row>
    <row r="70" spans="1:11" s="5" customFormat="1" ht="22.5" customHeight="1" x14ac:dyDescent="0.3">
      <c r="A70" s="2"/>
      <c r="B70" s="2"/>
      <c r="C70" s="8"/>
      <c r="D70" s="3"/>
      <c r="E70" s="2"/>
      <c r="F70" s="4"/>
      <c r="G70" s="9"/>
      <c r="H70" s="10"/>
      <c r="J70" s="2"/>
      <c r="K70" s="25"/>
    </row>
    <row r="71" spans="1:11" s="5" customFormat="1" ht="22.5" customHeight="1" x14ac:dyDescent="0.3">
      <c r="A71" s="2"/>
      <c r="B71" s="2"/>
      <c r="C71" s="8"/>
      <c r="D71" s="3"/>
      <c r="E71" s="2"/>
      <c r="F71" s="4"/>
      <c r="G71" s="9"/>
      <c r="H71" s="10"/>
      <c r="J71" s="2"/>
      <c r="K71" s="25"/>
    </row>
    <row r="72" spans="1:11" s="5" customFormat="1" ht="22.5" customHeight="1" x14ac:dyDescent="0.3">
      <c r="A72" s="2"/>
      <c r="B72" s="2"/>
      <c r="C72" s="8"/>
      <c r="D72" s="3"/>
      <c r="E72" s="2"/>
      <c r="F72" s="4"/>
      <c r="G72" s="9"/>
      <c r="H72" s="10"/>
      <c r="J72" s="2"/>
      <c r="K72" s="25"/>
    </row>
    <row r="73" spans="1:11" s="5" customFormat="1" ht="22.5" customHeight="1" x14ac:dyDescent="0.3">
      <c r="A73" s="2"/>
      <c r="B73" s="2"/>
      <c r="C73" s="8"/>
      <c r="D73" s="3"/>
      <c r="E73" s="2"/>
      <c r="F73" s="4"/>
      <c r="G73" s="9"/>
      <c r="H73" s="10"/>
      <c r="J73" s="2"/>
      <c r="K73" s="25"/>
    </row>
    <row r="74" spans="1:11" s="5" customFormat="1" ht="22.5" customHeight="1" x14ac:dyDescent="0.3">
      <c r="A74" s="2"/>
      <c r="B74" s="2"/>
      <c r="C74" s="8"/>
      <c r="D74" s="3"/>
      <c r="E74" s="2"/>
      <c r="F74" s="4"/>
      <c r="G74" s="9"/>
      <c r="H74" s="10"/>
      <c r="J74" s="2"/>
      <c r="K74" s="25"/>
    </row>
    <row r="75" spans="1:11" s="5" customFormat="1" ht="22.5" customHeight="1" x14ac:dyDescent="0.3">
      <c r="A75" s="2"/>
      <c r="B75" s="2"/>
      <c r="C75" s="8"/>
      <c r="D75" s="3"/>
      <c r="E75" s="2"/>
      <c r="F75" s="4"/>
      <c r="G75" s="9"/>
      <c r="H75" s="10"/>
      <c r="J75" s="2"/>
      <c r="K75" s="25"/>
    </row>
    <row r="76" spans="1:11" s="5" customFormat="1" ht="22.5" customHeight="1" x14ac:dyDescent="0.3">
      <c r="A76" s="2"/>
      <c r="B76" s="2"/>
      <c r="C76" s="8"/>
      <c r="D76" s="3"/>
      <c r="E76" s="2"/>
      <c r="F76" s="4"/>
      <c r="G76" s="9"/>
      <c r="H76" s="10"/>
      <c r="J76" s="2"/>
      <c r="K76" s="25"/>
    </row>
    <row r="77" spans="1:11" s="5" customFormat="1" ht="22.5" customHeight="1" x14ac:dyDescent="0.3">
      <c r="A77" s="2"/>
      <c r="B77" s="2"/>
      <c r="C77" s="8"/>
      <c r="D77" s="3"/>
      <c r="E77" s="2"/>
      <c r="F77" s="4"/>
      <c r="G77" s="9"/>
      <c r="H77" s="10"/>
      <c r="J77" s="2"/>
      <c r="K77" s="25"/>
    </row>
    <row r="78" spans="1:11" s="5" customFormat="1" ht="22.5" customHeight="1" x14ac:dyDescent="0.3">
      <c r="A78" s="2"/>
      <c r="B78" s="2"/>
      <c r="C78" s="8"/>
      <c r="D78" s="3"/>
      <c r="E78" s="2"/>
      <c r="F78" s="4"/>
      <c r="G78" s="9"/>
      <c r="H78" s="10"/>
      <c r="J78" s="2"/>
      <c r="K78" s="25"/>
    </row>
    <row r="79" spans="1:11" s="5" customFormat="1" ht="22.5" customHeight="1" x14ac:dyDescent="0.3">
      <c r="A79" s="2"/>
      <c r="B79" s="2"/>
      <c r="C79" s="8"/>
      <c r="D79" s="3"/>
      <c r="E79" s="2"/>
      <c r="F79" s="4"/>
      <c r="G79" s="9"/>
      <c r="H79" s="10"/>
      <c r="J79" s="2"/>
      <c r="K79" s="25"/>
    </row>
    <row r="80" spans="1:11" s="5" customFormat="1" ht="22.5" customHeight="1" x14ac:dyDescent="0.3">
      <c r="A80" s="2"/>
      <c r="B80" s="2"/>
      <c r="C80" s="8"/>
      <c r="D80" s="3"/>
      <c r="E80" s="2"/>
      <c r="F80" s="4"/>
      <c r="G80" s="9"/>
      <c r="H80" s="10"/>
      <c r="J80" s="2"/>
      <c r="K80" s="25"/>
    </row>
    <row r="81" spans="1:11" s="5" customFormat="1" ht="22.5" customHeight="1" x14ac:dyDescent="0.3">
      <c r="A81" s="2"/>
      <c r="B81" s="2"/>
      <c r="C81" s="8"/>
      <c r="D81" s="3"/>
      <c r="E81" s="2"/>
      <c r="F81" s="4"/>
      <c r="G81" s="9"/>
      <c r="H81" s="10"/>
      <c r="J81" s="2"/>
      <c r="K81" s="25"/>
    </row>
    <row r="82" spans="1:11" s="5" customFormat="1" ht="22.5" customHeight="1" x14ac:dyDescent="0.3">
      <c r="A82" s="2"/>
      <c r="B82" s="2"/>
      <c r="C82" s="8"/>
      <c r="D82" s="3"/>
      <c r="E82" s="2"/>
      <c r="F82" s="4"/>
      <c r="G82" s="9"/>
      <c r="H82" s="10"/>
      <c r="J82" s="2"/>
      <c r="K82" s="25"/>
    </row>
    <row r="83" spans="1:11" s="5" customFormat="1" ht="22.5" customHeight="1" x14ac:dyDescent="0.3">
      <c r="A83" s="2"/>
      <c r="B83" s="2"/>
      <c r="C83" s="8"/>
      <c r="D83" s="3"/>
      <c r="E83" s="2"/>
      <c r="F83" s="4"/>
      <c r="G83" s="9"/>
      <c r="H83" s="10"/>
      <c r="J83" s="2"/>
      <c r="K83" s="25"/>
    </row>
    <row r="84" spans="1:11" s="5" customFormat="1" ht="22.5" customHeight="1" x14ac:dyDescent="0.3">
      <c r="A84" s="2"/>
      <c r="B84" s="2"/>
      <c r="C84" s="8"/>
      <c r="D84" s="3"/>
      <c r="E84" s="2"/>
      <c r="F84" s="4"/>
      <c r="G84" s="9"/>
      <c r="H84" s="10"/>
      <c r="J84" s="2"/>
      <c r="K84" s="25"/>
    </row>
    <row r="85" spans="1:11" s="5" customFormat="1" ht="22.5" customHeight="1" x14ac:dyDescent="0.3">
      <c r="A85" s="2"/>
      <c r="B85" s="2"/>
      <c r="C85" s="8"/>
      <c r="D85" s="3"/>
      <c r="E85" s="2"/>
      <c r="F85" s="4"/>
      <c r="G85" s="9"/>
      <c r="H85" s="10"/>
      <c r="J85" s="2"/>
      <c r="K85" s="25"/>
    </row>
    <row r="86" spans="1:11" s="5" customFormat="1" ht="22.5" customHeight="1" x14ac:dyDescent="0.3">
      <c r="A86" s="2"/>
      <c r="B86" s="2"/>
      <c r="C86" s="8"/>
      <c r="D86" s="3"/>
      <c r="E86" s="2"/>
      <c r="F86" s="4"/>
      <c r="G86" s="9"/>
      <c r="H86" s="10"/>
      <c r="J86" s="2"/>
      <c r="K86" s="25"/>
    </row>
    <row r="87" spans="1:11" s="5" customFormat="1" ht="22.5" customHeight="1" x14ac:dyDescent="0.3">
      <c r="A87" s="2"/>
      <c r="B87" s="2"/>
      <c r="C87" s="8"/>
      <c r="D87" s="3"/>
      <c r="E87" s="2"/>
      <c r="F87" s="4"/>
      <c r="G87" s="9"/>
      <c r="H87" s="10"/>
      <c r="J87" s="2"/>
      <c r="K87" s="25"/>
    </row>
    <row r="88" spans="1:11" s="5" customFormat="1" ht="22.5" customHeight="1" x14ac:dyDescent="0.3">
      <c r="A88" s="2"/>
      <c r="B88" s="2"/>
      <c r="C88" s="8"/>
      <c r="D88" s="3"/>
      <c r="E88" s="2"/>
      <c r="F88" s="4"/>
      <c r="G88" s="9"/>
      <c r="H88" s="10"/>
      <c r="J88" s="2"/>
      <c r="K88" s="25"/>
    </row>
    <row r="89" spans="1:11" s="5" customFormat="1" ht="22.5" customHeight="1" x14ac:dyDescent="0.3">
      <c r="A89" s="2"/>
      <c r="B89" s="2"/>
      <c r="C89" s="8"/>
      <c r="D89" s="3"/>
      <c r="E89" s="2"/>
      <c r="F89" s="4"/>
      <c r="G89" s="9"/>
      <c r="H89" s="10"/>
      <c r="J89" s="2"/>
      <c r="K89" s="25"/>
    </row>
    <row r="90" spans="1:11" s="5" customFormat="1" ht="22.5" customHeight="1" x14ac:dyDescent="0.3">
      <c r="A90" s="2"/>
      <c r="B90" s="2"/>
      <c r="C90" s="8"/>
      <c r="D90" s="3"/>
      <c r="E90" s="2"/>
      <c r="F90" s="4"/>
      <c r="G90" s="9"/>
      <c r="H90" s="10"/>
      <c r="J90" s="2"/>
      <c r="K90" s="25"/>
    </row>
    <row r="91" spans="1:11" s="5" customFormat="1" ht="22.5" customHeight="1" x14ac:dyDescent="0.3">
      <c r="A91" s="2"/>
      <c r="B91" s="2"/>
      <c r="C91" s="8"/>
      <c r="D91" s="3"/>
      <c r="E91" s="2"/>
      <c r="F91" s="4"/>
      <c r="G91" s="9"/>
      <c r="H91" s="10"/>
      <c r="J91" s="2"/>
      <c r="K91" s="25"/>
    </row>
    <row r="92" spans="1:11" s="5" customFormat="1" ht="22.5" customHeight="1" x14ac:dyDescent="0.3">
      <c r="A92" s="2"/>
      <c r="B92" s="2"/>
      <c r="C92" s="8"/>
      <c r="D92" s="3"/>
      <c r="E92" s="2"/>
      <c r="F92" s="4"/>
      <c r="G92" s="9"/>
      <c r="H92" s="10"/>
      <c r="J92" s="2"/>
      <c r="K92" s="25"/>
    </row>
    <row r="93" spans="1:11" s="5" customFormat="1" ht="22.5" customHeight="1" x14ac:dyDescent="0.3">
      <c r="A93" s="2"/>
      <c r="B93" s="2"/>
      <c r="C93" s="8"/>
      <c r="D93" s="3"/>
      <c r="E93" s="2"/>
      <c r="F93" s="4"/>
      <c r="G93" s="9"/>
      <c r="H93" s="10"/>
      <c r="J93" s="2"/>
      <c r="K93" s="25"/>
    </row>
    <row r="94" spans="1:11" s="5" customFormat="1" ht="22.5" customHeight="1" x14ac:dyDescent="0.3">
      <c r="A94" s="2"/>
      <c r="B94" s="2"/>
      <c r="C94" s="8"/>
      <c r="D94" s="3"/>
      <c r="E94" s="2"/>
      <c r="F94" s="4"/>
      <c r="G94" s="9"/>
      <c r="H94" s="10"/>
      <c r="J94" s="2"/>
      <c r="K94" s="25"/>
    </row>
    <row r="95" spans="1:11" s="5" customFormat="1" ht="22.5" customHeight="1" x14ac:dyDescent="0.3">
      <c r="A95" s="2"/>
      <c r="B95" s="2"/>
      <c r="C95" s="8"/>
      <c r="D95" s="3"/>
      <c r="E95" s="2"/>
      <c r="F95" s="4"/>
      <c r="G95" s="9"/>
      <c r="H95" s="10"/>
      <c r="J95" s="2"/>
      <c r="K95" s="25"/>
    </row>
    <row r="96" spans="1:11" s="5" customFormat="1" ht="22.5" customHeight="1" x14ac:dyDescent="0.3">
      <c r="A96" s="2"/>
      <c r="B96" s="2"/>
      <c r="C96" s="8"/>
      <c r="D96" s="3"/>
      <c r="E96" s="2"/>
      <c r="F96" s="4"/>
      <c r="G96" s="9"/>
      <c r="H96" s="10"/>
      <c r="J96" s="2"/>
      <c r="K96" s="25"/>
    </row>
    <row r="97" spans="1:11" s="5" customFormat="1" ht="22.5" customHeight="1" x14ac:dyDescent="0.3">
      <c r="A97" s="2"/>
      <c r="B97" s="2"/>
      <c r="C97" s="8"/>
      <c r="D97" s="3"/>
      <c r="E97" s="2"/>
      <c r="F97" s="4"/>
      <c r="G97" s="9"/>
      <c r="H97" s="10"/>
      <c r="J97" s="2"/>
      <c r="K97" s="25"/>
    </row>
    <row r="98" spans="1:11" s="5" customFormat="1" ht="22.5" customHeight="1" x14ac:dyDescent="0.3">
      <c r="A98" s="2"/>
      <c r="B98" s="2"/>
      <c r="C98" s="8"/>
      <c r="D98" s="3"/>
      <c r="E98" s="2"/>
      <c r="F98" s="4"/>
      <c r="G98" s="9"/>
      <c r="H98" s="10"/>
      <c r="J98" s="2"/>
      <c r="K98" s="25"/>
    </row>
    <row r="99" spans="1:11" s="5" customFormat="1" ht="22.5" customHeight="1" x14ac:dyDescent="0.3">
      <c r="A99" s="2"/>
      <c r="B99" s="2"/>
      <c r="C99" s="8"/>
      <c r="D99" s="3"/>
      <c r="E99" s="2"/>
      <c r="F99" s="4"/>
      <c r="G99" s="9"/>
      <c r="H99" s="10"/>
      <c r="J99" s="2"/>
      <c r="K99" s="25"/>
    </row>
    <row r="100" spans="1:11" s="5" customFormat="1" ht="22.5" customHeight="1" x14ac:dyDescent="0.3">
      <c r="A100" s="2"/>
      <c r="B100" s="2"/>
      <c r="C100" s="8"/>
      <c r="D100" s="3"/>
      <c r="E100" s="2"/>
      <c r="F100" s="4"/>
      <c r="G100" s="9"/>
      <c r="H100" s="10"/>
      <c r="J100" s="2"/>
      <c r="K100" s="25"/>
    </row>
    <row r="101" spans="1:11" s="5" customFormat="1" ht="22.5" customHeight="1" x14ac:dyDescent="0.3">
      <c r="A101" s="2"/>
      <c r="B101" s="2"/>
      <c r="C101" s="8"/>
      <c r="D101" s="3"/>
      <c r="E101" s="2"/>
      <c r="F101" s="4"/>
      <c r="G101" s="9"/>
      <c r="H101" s="10"/>
      <c r="J101" s="2"/>
      <c r="K101" s="25"/>
    </row>
    <row r="102" spans="1:11" s="5" customFormat="1" ht="22.5" customHeight="1" x14ac:dyDescent="0.3">
      <c r="A102" s="2"/>
      <c r="B102" s="2"/>
      <c r="C102" s="8"/>
      <c r="D102" s="3"/>
      <c r="E102" s="2"/>
      <c r="F102" s="4"/>
      <c r="G102" s="9"/>
      <c r="H102" s="10"/>
      <c r="J102" s="2"/>
      <c r="K102" s="25"/>
    </row>
    <row r="103" spans="1:11" s="5" customFormat="1" ht="22.5" customHeight="1" x14ac:dyDescent="0.3">
      <c r="A103" s="2"/>
      <c r="B103" s="2"/>
      <c r="C103" s="8"/>
      <c r="D103" s="3"/>
      <c r="E103" s="2"/>
      <c r="F103" s="4"/>
      <c r="G103" s="9"/>
      <c r="H103" s="10"/>
      <c r="J103" s="2"/>
      <c r="K103" s="25"/>
    </row>
    <row r="104" spans="1:11" s="5" customFormat="1" ht="22.5" customHeight="1" x14ac:dyDescent="0.3">
      <c r="A104" s="2"/>
      <c r="B104" s="2"/>
      <c r="C104" s="8"/>
      <c r="D104" s="3"/>
      <c r="E104" s="2"/>
      <c r="F104" s="4"/>
      <c r="G104" s="9"/>
      <c r="H104" s="10"/>
      <c r="J104" s="2"/>
      <c r="K104" s="25"/>
    </row>
    <row r="105" spans="1:11" s="5" customFormat="1" ht="22.5" customHeight="1" x14ac:dyDescent="0.3">
      <c r="A105" s="2"/>
      <c r="B105" s="2"/>
      <c r="C105" s="8"/>
      <c r="D105" s="3"/>
      <c r="E105" s="2"/>
      <c r="F105" s="4"/>
      <c r="G105" s="9"/>
      <c r="H105" s="10"/>
      <c r="J105" s="2"/>
      <c r="K105" s="25"/>
    </row>
    <row r="106" spans="1:11" s="5" customFormat="1" ht="22.5" customHeight="1" x14ac:dyDescent="0.3">
      <c r="A106" s="2"/>
      <c r="B106" s="2"/>
      <c r="C106" s="8"/>
      <c r="D106" s="3"/>
      <c r="E106" s="2"/>
      <c r="F106" s="4"/>
      <c r="G106" s="9"/>
      <c r="H106" s="10"/>
      <c r="J106" s="2"/>
      <c r="K106" s="25"/>
    </row>
    <row r="107" spans="1:11" s="5" customFormat="1" ht="22.5" customHeight="1" x14ac:dyDescent="0.3">
      <c r="A107" s="2"/>
      <c r="B107" s="2"/>
      <c r="C107" s="8"/>
      <c r="D107" s="3"/>
      <c r="E107" s="2"/>
      <c r="F107" s="4"/>
      <c r="G107" s="9"/>
      <c r="H107" s="10"/>
      <c r="J107" s="2"/>
      <c r="K107" s="25"/>
    </row>
    <row r="108" spans="1:11" s="5" customFormat="1" ht="22.5" customHeight="1" x14ac:dyDescent="0.3">
      <c r="A108" s="2"/>
      <c r="B108" s="2"/>
      <c r="C108" s="8"/>
      <c r="D108" s="3"/>
      <c r="E108" s="2"/>
      <c r="F108" s="4"/>
      <c r="G108" s="9"/>
      <c r="H108" s="10"/>
      <c r="J108" s="2"/>
      <c r="K108" s="25"/>
    </row>
    <row r="109" spans="1:11" s="5" customFormat="1" ht="22.5" customHeight="1" x14ac:dyDescent="0.3">
      <c r="A109" s="2"/>
      <c r="B109" s="2"/>
      <c r="C109" s="8"/>
      <c r="D109" s="3"/>
      <c r="E109" s="2"/>
      <c r="F109" s="4"/>
      <c r="G109" s="9"/>
      <c r="H109" s="10"/>
      <c r="J109" s="2"/>
      <c r="K109" s="25"/>
    </row>
    <row r="110" spans="1:11" s="5" customFormat="1" ht="22.5" customHeight="1" x14ac:dyDescent="0.3">
      <c r="A110" s="2"/>
      <c r="B110" s="2"/>
      <c r="C110" s="8"/>
      <c r="D110" s="3"/>
      <c r="E110" s="2"/>
      <c r="F110" s="4"/>
      <c r="G110" s="9"/>
      <c r="H110" s="10"/>
      <c r="J110" s="2"/>
      <c r="K110" s="25"/>
    </row>
    <row r="111" spans="1:11" s="5" customFormat="1" ht="22.5" customHeight="1" x14ac:dyDescent="0.3">
      <c r="A111" s="2"/>
      <c r="B111" s="2"/>
      <c r="C111" s="8"/>
      <c r="D111" s="3"/>
      <c r="E111" s="2"/>
      <c r="F111" s="4"/>
      <c r="G111" s="9"/>
      <c r="H111" s="10"/>
      <c r="J111" s="2"/>
      <c r="K111" s="25"/>
    </row>
    <row r="112" spans="1:11" s="5" customFormat="1" ht="22.5" customHeight="1" x14ac:dyDescent="0.3">
      <c r="A112" s="2"/>
      <c r="B112" s="2"/>
      <c r="C112" s="8"/>
      <c r="D112" s="3"/>
      <c r="E112" s="2"/>
      <c r="F112" s="4"/>
      <c r="G112" s="9"/>
      <c r="H112" s="10"/>
      <c r="J112" s="2"/>
      <c r="K112" s="25"/>
    </row>
    <row r="113" spans="1:11" s="5" customFormat="1" ht="22.5" customHeight="1" x14ac:dyDescent="0.3">
      <c r="A113" s="2"/>
      <c r="B113" s="2"/>
      <c r="C113" s="8"/>
      <c r="D113" s="3"/>
      <c r="E113" s="2"/>
      <c r="F113" s="4"/>
      <c r="G113" s="9"/>
      <c r="H113" s="10"/>
      <c r="J113" s="2"/>
      <c r="K113" s="25"/>
    </row>
    <row r="114" spans="1:11" s="5" customFormat="1" ht="22.5" customHeight="1" x14ac:dyDescent="0.3">
      <c r="A114" s="2"/>
      <c r="B114" s="2"/>
      <c r="C114" s="8"/>
      <c r="D114" s="3"/>
      <c r="E114" s="2"/>
      <c r="F114" s="4"/>
      <c r="G114" s="9"/>
      <c r="H114" s="10"/>
      <c r="J114" s="2"/>
      <c r="K114" s="25"/>
    </row>
    <row r="115" spans="1:11" s="5" customFormat="1" ht="22.5" customHeight="1" x14ac:dyDescent="0.3">
      <c r="A115" s="2"/>
      <c r="B115" s="2"/>
      <c r="C115" s="8"/>
      <c r="D115" s="3"/>
      <c r="E115" s="2"/>
      <c r="F115" s="4"/>
      <c r="G115" s="9"/>
      <c r="H115" s="10"/>
      <c r="J115" s="2"/>
      <c r="K115" s="25"/>
    </row>
    <row r="116" spans="1:11" s="5" customFormat="1" ht="22.5" customHeight="1" x14ac:dyDescent="0.3">
      <c r="A116" s="2"/>
      <c r="B116" s="2"/>
      <c r="C116" s="8"/>
      <c r="D116" s="3"/>
      <c r="E116" s="2"/>
      <c r="F116" s="4"/>
      <c r="G116" s="9"/>
      <c r="H116" s="10"/>
      <c r="J116" s="2"/>
      <c r="K116" s="25"/>
    </row>
    <row r="117" spans="1:11" s="5" customFormat="1" ht="22.5" customHeight="1" x14ac:dyDescent="0.3">
      <c r="A117" s="2"/>
      <c r="B117" s="2"/>
      <c r="C117" s="8"/>
      <c r="D117" s="3"/>
      <c r="E117" s="2"/>
      <c r="F117" s="4"/>
      <c r="G117" s="9"/>
      <c r="H117" s="10"/>
      <c r="J117" s="2"/>
      <c r="K117" s="25"/>
    </row>
    <row r="118" spans="1:11" s="5" customFormat="1" ht="22.5" customHeight="1" x14ac:dyDescent="0.3">
      <c r="A118" s="2"/>
      <c r="B118" s="2"/>
      <c r="C118" s="8"/>
      <c r="D118" s="3"/>
      <c r="E118" s="2"/>
      <c r="F118" s="4"/>
      <c r="G118" s="9"/>
      <c r="H118" s="10"/>
      <c r="J118" s="2"/>
      <c r="K118" s="25"/>
    </row>
    <row r="119" spans="1:11" s="5" customFormat="1" ht="22.5" customHeight="1" x14ac:dyDescent="0.3">
      <c r="A119" s="2"/>
      <c r="B119" s="2"/>
      <c r="C119" s="8"/>
      <c r="D119" s="3"/>
      <c r="E119" s="2"/>
      <c r="F119" s="4"/>
      <c r="G119" s="9"/>
      <c r="H119" s="10"/>
      <c r="J119" s="2"/>
      <c r="K119" s="25"/>
    </row>
    <row r="120" spans="1:11" s="5" customFormat="1" ht="22.5" customHeight="1" x14ac:dyDescent="0.3">
      <c r="A120" s="2"/>
      <c r="B120" s="2"/>
      <c r="C120" s="8"/>
      <c r="D120" s="3"/>
      <c r="E120" s="2"/>
      <c r="F120" s="4"/>
      <c r="G120" s="9"/>
      <c r="H120" s="10"/>
      <c r="J120" s="2"/>
      <c r="K120" s="25"/>
    </row>
    <row r="121" spans="1:11" s="5" customFormat="1" ht="22.5" customHeight="1" x14ac:dyDescent="0.3">
      <c r="A121" s="2"/>
      <c r="B121" s="2"/>
      <c r="C121" s="8"/>
      <c r="D121" s="3"/>
      <c r="E121" s="2"/>
      <c r="F121" s="4"/>
      <c r="G121" s="9"/>
      <c r="H121" s="10"/>
      <c r="J121" s="2"/>
      <c r="K121" s="25"/>
    </row>
    <row r="122" spans="1:11" s="5" customFormat="1" ht="22.5" customHeight="1" x14ac:dyDescent="0.3">
      <c r="A122" s="2"/>
      <c r="B122" s="2"/>
      <c r="C122" s="8"/>
      <c r="D122" s="3"/>
      <c r="E122" s="2"/>
      <c r="F122" s="4"/>
      <c r="G122" s="9"/>
      <c r="H122" s="10"/>
      <c r="J122" s="2"/>
      <c r="K122" s="25"/>
    </row>
    <row r="123" spans="1:11" s="5" customFormat="1" ht="22.5" customHeight="1" x14ac:dyDescent="0.3">
      <c r="A123" s="2"/>
      <c r="B123" s="2"/>
      <c r="C123" s="8"/>
      <c r="D123" s="3"/>
      <c r="E123" s="2"/>
      <c r="F123" s="4"/>
      <c r="G123" s="9"/>
      <c r="H123" s="10"/>
      <c r="J123" s="2"/>
      <c r="K123" s="25"/>
    </row>
    <row r="124" spans="1:11" s="5" customFormat="1" ht="22.5" customHeight="1" x14ac:dyDescent="0.3">
      <c r="A124" s="2"/>
      <c r="B124" s="2"/>
      <c r="C124" s="8"/>
      <c r="D124" s="3"/>
      <c r="E124" s="2"/>
      <c r="F124" s="4"/>
      <c r="G124" s="9"/>
      <c r="H124" s="10"/>
      <c r="J124" s="2"/>
      <c r="K124" s="25"/>
    </row>
    <row r="125" spans="1:11" s="5" customFormat="1" ht="22.5" customHeight="1" x14ac:dyDescent="0.3">
      <c r="A125" s="2"/>
      <c r="B125" s="2"/>
      <c r="C125" s="8"/>
      <c r="D125" s="3"/>
      <c r="E125" s="2"/>
      <c r="F125" s="4"/>
      <c r="G125" s="9"/>
      <c r="H125" s="10"/>
      <c r="J125" s="2"/>
      <c r="K125" s="25"/>
    </row>
    <row r="126" spans="1:11" s="5" customFormat="1" ht="22.5" customHeight="1" x14ac:dyDescent="0.3">
      <c r="A126" s="2"/>
      <c r="B126" s="2"/>
      <c r="C126" s="8"/>
      <c r="D126" s="3"/>
      <c r="E126" s="2"/>
      <c r="F126" s="4"/>
      <c r="G126" s="9"/>
      <c r="H126" s="10"/>
      <c r="J126" s="2"/>
      <c r="K126" s="25"/>
    </row>
    <row r="127" spans="1:11" s="5" customFormat="1" ht="22.5" customHeight="1" x14ac:dyDescent="0.3">
      <c r="A127" s="2"/>
      <c r="B127" s="2"/>
      <c r="C127" s="8"/>
      <c r="D127" s="3"/>
      <c r="E127" s="2"/>
      <c r="F127" s="4"/>
      <c r="G127" s="9"/>
      <c r="H127" s="10"/>
      <c r="J127" s="2"/>
      <c r="K127" s="25"/>
    </row>
    <row r="128" spans="1:11" s="5" customFormat="1" ht="22.5" customHeight="1" x14ac:dyDescent="0.3">
      <c r="A128" s="2"/>
      <c r="B128" s="2"/>
      <c r="C128" s="8"/>
      <c r="D128" s="3"/>
      <c r="E128" s="2"/>
      <c r="F128" s="4"/>
      <c r="G128" s="9"/>
      <c r="H128" s="10"/>
      <c r="J128" s="2"/>
      <c r="K128" s="25"/>
    </row>
    <row r="129" spans="1:11" s="5" customFormat="1" ht="22.5" customHeight="1" x14ac:dyDescent="0.3">
      <c r="A129" s="2"/>
      <c r="B129" s="2"/>
      <c r="C129" s="8"/>
      <c r="D129" s="3"/>
      <c r="E129" s="2"/>
      <c r="F129" s="4"/>
      <c r="G129" s="9"/>
      <c r="H129" s="10"/>
      <c r="J129" s="2"/>
      <c r="K129" s="25"/>
    </row>
    <row r="130" spans="1:11" s="5" customFormat="1" ht="22.5" customHeight="1" x14ac:dyDescent="0.3">
      <c r="A130" s="2"/>
      <c r="B130" s="2"/>
      <c r="C130" s="8"/>
      <c r="D130" s="3"/>
      <c r="E130" s="2"/>
      <c r="F130" s="4"/>
      <c r="G130" s="9"/>
      <c r="H130" s="10"/>
      <c r="J130" s="2"/>
      <c r="K130" s="25"/>
    </row>
    <row r="131" spans="1:11" s="5" customFormat="1" ht="22.5" customHeight="1" x14ac:dyDescent="0.3">
      <c r="A131" s="2"/>
      <c r="B131" s="2"/>
      <c r="C131" s="8"/>
      <c r="D131" s="3"/>
      <c r="E131" s="2"/>
      <c r="F131" s="4"/>
      <c r="G131" s="9"/>
      <c r="H131" s="10"/>
      <c r="J131" s="2"/>
      <c r="K131" s="25"/>
    </row>
    <row r="132" spans="1:11" s="5" customFormat="1" ht="22.5" customHeight="1" x14ac:dyDescent="0.3">
      <c r="A132" s="2"/>
      <c r="B132" s="2"/>
      <c r="C132" s="8"/>
      <c r="D132" s="3"/>
      <c r="E132" s="2"/>
      <c r="F132" s="4"/>
      <c r="G132" s="9"/>
      <c r="H132" s="10"/>
      <c r="J132" s="2"/>
      <c r="K132" s="25"/>
    </row>
    <row r="133" spans="1:11" s="5" customFormat="1" ht="22.5" customHeight="1" x14ac:dyDescent="0.3">
      <c r="A133" s="2"/>
      <c r="B133" s="2"/>
      <c r="C133" s="8"/>
      <c r="D133" s="3"/>
      <c r="E133" s="2"/>
      <c r="F133" s="4"/>
      <c r="G133" s="9"/>
      <c r="H133" s="10"/>
      <c r="J133" s="2"/>
      <c r="K133" s="25"/>
    </row>
    <row r="134" spans="1:11" s="5" customFormat="1" ht="22.5" customHeight="1" x14ac:dyDescent="0.3">
      <c r="A134" s="2"/>
      <c r="B134" s="2"/>
      <c r="C134" s="8"/>
      <c r="D134" s="3"/>
      <c r="E134" s="2"/>
      <c r="F134" s="4"/>
      <c r="G134" s="9"/>
      <c r="H134" s="10"/>
      <c r="J134" s="2"/>
      <c r="K134" s="25"/>
    </row>
    <row r="135" spans="1:11" s="5" customFormat="1" ht="22.5" customHeight="1" x14ac:dyDescent="0.3">
      <c r="A135" s="2"/>
      <c r="B135" s="2"/>
      <c r="C135" s="8"/>
      <c r="D135" s="3"/>
      <c r="E135" s="2"/>
      <c r="F135" s="4"/>
      <c r="G135" s="9"/>
      <c r="H135" s="10"/>
      <c r="J135" s="2"/>
      <c r="K135" s="25"/>
    </row>
    <row r="136" spans="1:11" s="5" customFormat="1" ht="22.5" customHeight="1" x14ac:dyDescent="0.3">
      <c r="A136" s="2"/>
      <c r="B136" s="2"/>
      <c r="C136" s="8"/>
      <c r="D136" s="3"/>
      <c r="E136" s="2"/>
      <c r="F136" s="4"/>
      <c r="G136" s="9"/>
      <c r="H136" s="10"/>
      <c r="J136" s="2"/>
      <c r="K136" s="25"/>
    </row>
    <row r="137" spans="1:11" s="5" customFormat="1" ht="22.5" customHeight="1" x14ac:dyDescent="0.3">
      <c r="A137" s="2"/>
      <c r="B137" s="2"/>
      <c r="C137" s="8"/>
      <c r="D137" s="3"/>
      <c r="E137" s="2"/>
      <c r="F137" s="4"/>
      <c r="G137" s="9"/>
      <c r="H137" s="10"/>
      <c r="J137" s="2"/>
      <c r="K137" s="25"/>
    </row>
    <row r="138" spans="1:11" s="5" customFormat="1" ht="22.5" customHeight="1" x14ac:dyDescent="0.3">
      <c r="A138" s="2"/>
      <c r="B138" s="2"/>
      <c r="C138" s="8"/>
      <c r="D138" s="3"/>
      <c r="E138" s="2"/>
      <c r="F138" s="4"/>
      <c r="G138" s="9"/>
      <c r="H138" s="10"/>
      <c r="J138" s="2"/>
      <c r="K138" s="25"/>
    </row>
    <row r="139" spans="1:11" s="5" customFormat="1" ht="22.5" customHeight="1" x14ac:dyDescent="0.3">
      <c r="A139" s="2"/>
      <c r="B139" s="2"/>
      <c r="C139" s="8"/>
      <c r="D139" s="3"/>
      <c r="E139" s="2"/>
      <c r="F139" s="4"/>
      <c r="G139" s="9"/>
      <c r="H139" s="10"/>
      <c r="J139" s="2"/>
      <c r="K139" s="25"/>
    </row>
    <row r="140" spans="1:11" s="5" customFormat="1" ht="22.5" customHeight="1" x14ac:dyDescent="0.3">
      <c r="A140" s="2"/>
      <c r="B140" s="2"/>
      <c r="C140" s="8"/>
      <c r="D140" s="3"/>
      <c r="E140" s="2"/>
      <c r="F140" s="4"/>
      <c r="G140" s="9"/>
      <c r="H140" s="10"/>
      <c r="J140" s="2"/>
      <c r="K140" s="25"/>
    </row>
    <row r="141" spans="1:11" s="5" customFormat="1" ht="22.5" customHeight="1" x14ac:dyDescent="0.3">
      <c r="A141" s="2"/>
      <c r="B141" s="2"/>
      <c r="C141" s="8"/>
      <c r="D141" s="3"/>
      <c r="E141" s="2"/>
      <c r="F141" s="4"/>
      <c r="G141" s="9"/>
      <c r="H141" s="10"/>
      <c r="J141" s="2"/>
      <c r="K141" s="25"/>
    </row>
    <row r="142" spans="1:11" s="5" customFormat="1" ht="22.5" customHeight="1" x14ac:dyDescent="0.3">
      <c r="A142" s="2"/>
      <c r="B142" s="2"/>
      <c r="C142" s="8"/>
      <c r="D142" s="3"/>
      <c r="E142" s="2"/>
      <c r="F142" s="4"/>
      <c r="G142" s="9"/>
      <c r="H142" s="10"/>
      <c r="J142" s="2"/>
      <c r="K142" s="25"/>
    </row>
    <row r="143" spans="1:11" s="5" customFormat="1" ht="22.5" customHeight="1" x14ac:dyDescent="0.3">
      <c r="A143" s="2"/>
      <c r="B143" s="2"/>
      <c r="C143" s="8"/>
      <c r="D143" s="3"/>
      <c r="E143" s="2"/>
      <c r="F143" s="4"/>
      <c r="G143" s="9"/>
      <c r="H143" s="10"/>
      <c r="J143" s="2"/>
      <c r="K143" s="25"/>
    </row>
    <row r="144" spans="1:11" s="5" customFormat="1" ht="22.5" customHeight="1" x14ac:dyDescent="0.3">
      <c r="A144" s="2"/>
      <c r="B144" s="2"/>
      <c r="C144" s="8"/>
      <c r="D144" s="3"/>
      <c r="E144" s="2"/>
      <c r="F144" s="4"/>
      <c r="G144" s="9"/>
      <c r="H144" s="10"/>
      <c r="J144" s="2"/>
      <c r="K144" s="25"/>
    </row>
    <row r="145" spans="1:11" s="5" customFormat="1" ht="22.5" customHeight="1" x14ac:dyDescent="0.3">
      <c r="A145" s="2"/>
      <c r="B145" s="2"/>
      <c r="C145" s="8"/>
      <c r="D145" s="3"/>
      <c r="E145" s="2"/>
      <c r="F145" s="4"/>
      <c r="G145" s="9"/>
      <c r="H145" s="10"/>
      <c r="J145" s="2"/>
      <c r="K145" s="25"/>
    </row>
    <row r="146" spans="1:11" s="5" customFormat="1" ht="22.5" customHeight="1" x14ac:dyDescent="0.3">
      <c r="A146" s="2"/>
      <c r="B146" s="2"/>
      <c r="C146" s="8"/>
      <c r="D146" s="3"/>
      <c r="E146" s="2"/>
      <c r="F146" s="4"/>
      <c r="G146" s="9"/>
      <c r="H146" s="10"/>
      <c r="J146" s="2"/>
      <c r="K146" s="25"/>
    </row>
    <row r="147" spans="1:11" s="5" customFormat="1" ht="22.5" customHeight="1" x14ac:dyDescent="0.3">
      <c r="A147" s="2"/>
      <c r="B147" s="2"/>
      <c r="C147" s="8"/>
      <c r="D147" s="3"/>
      <c r="E147" s="2"/>
      <c r="F147" s="4"/>
      <c r="G147" s="9"/>
      <c r="H147" s="10"/>
      <c r="J147" s="2"/>
      <c r="K147" s="25"/>
    </row>
    <row r="148" spans="1:11" s="5" customFormat="1" ht="22.5" customHeight="1" x14ac:dyDescent="0.3">
      <c r="A148" s="2"/>
      <c r="B148" s="2"/>
      <c r="C148" s="8"/>
      <c r="D148" s="3"/>
      <c r="E148" s="2"/>
      <c r="F148" s="4"/>
      <c r="G148" s="9"/>
      <c r="H148" s="10"/>
      <c r="J148" s="2"/>
      <c r="K148" s="25"/>
    </row>
    <row r="149" spans="1:11" s="5" customFormat="1" ht="22.5" customHeight="1" x14ac:dyDescent="0.3">
      <c r="A149" s="2"/>
      <c r="B149" s="2"/>
      <c r="C149" s="8"/>
      <c r="D149" s="3"/>
      <c r="E149" s="2"/>
      <c r="F149" s="4"/>
      <c r="G149" s="9"/>
      <c r="H149" s="10"/>
      <c r="J149" s="2"/>
      <c r="K149" s="25"/>
    </row>
    <row r="150" spans="1:11" s="5" customFormat="1" ht="22.5" customHeight="1" x14ac:dyDescent="0.3">
      <c r="A150" s="2"/>
      <c r="B150" s="2"/>
      <c r="C150" s="8"/>
      <c r="D150" s="3"/>
      <c r="E150" s="2"/>
      <c r="F150" s="4"/>
      <c r="G150" s="9"/>
      <c r="H150" s="10"/>
      <c r="J150" s="2"/>
      <c r="K150" s="25"/>
    </row>
    <row r="151" spans="1:11" s="5" customFormat="1" ht="22.5" customHeight="1" x14ac:dyDescent="0.3">
      <c r="A151" s="2"/>
      <c r="B151" s="2"/>
      <c r="C151" s="8"/>
      <c r="D151" s="3"/>
      <c r="E151" s="2"/>
      <c r="F151" s="4"/>
      <c r="G151" s="9"/>
      <c r="H151" s="10"/>
      <c r="J151" s="2"/>
      <c r="K151" s="25"/>
    </row>
    <row r="152" spans="1:11" s="5" customFormat="1" ht="22.5" customHeight="1" x14ac:dyDescent="0.3">
      <c r="A152" s="2"/>
      <c r="B152" s="2"/>
      <c r="C152" s="8"/>
      <c r="D152" s="3"/>
      <c r="E152" s="2"/>
      <c r="F152" s="4"/>
      <c r="G152" s="9"/>
      <c r="H152" s="10"/>
      <c r="J152" s="2"/>
      <c r="K152" s="25"/>
    </row>
    <row r="153" spans="1:11" s="5" customFormat="1" ht="22.5" customHeight="1" x14ac:dyDescent="0.3">
      <c r="A153" s="2"/>
      <c r="B153" s="2"/>
      <c r="C153" s="8"/>
      <c r="D153" s="3"/>
      <c r="E153" s="2"/>
      <c r="F153" s="4"/>
      <c r="G153" s="9"/>
      <c r="H153" s="10"/>
      <c r="J153" s="2"/>
      <c r="K153" s="25"/>
    </row>
    <row r="154" spans="1:11" s="5" customFormat="1" ht="22.5" customHeight="1" x14ac:dyDescent="0.3">
      <c r="A154" s="2"/>
      <c r="B154" s="2"/>
      <c r="C154" s="8"/>
      <c r="D154" s="3"/>
      <c r="E154" s="2"/>
      <c r="F154" s="4"/>
      <c r="G154" s="9"/>
      <c r="H154" s="10"/>
      <c r="J154" s="2"/>
      <c r="K154" s="25"/>
    </row>
    <row r="155" spans="1:11" s="5" customFormat="1" ht="22.5" customHeight="1" x14ac:dyDescent="0.3">
      <c r="A155" s="2"/>
      <c r="B155" s="2"/>
      <c r="C155" s="8"/>
      <c r="D155" s="3"/>
      <c r="E155" s="2"/>
      <c r="F155" s="4"/>
      <c r="G155" s="9"/>
      <c r="H155" s="10"/>
      <c r="J155" s="2"/>
      <c r="K155" s="25"/>
    </row>
    <row r="156" spans="1:11" s="5" customFormat="1" ht="22.5" customHeight="1" x14ac:dyDescent="0.3">
      <c r="A156" s="2"/>
      <c r="B156" s="2"/>
      <c r="C156" s="8"/>
      <c r="D156" s="3"/>
      <c r="E156" s="2"/>
      <c r="F156" s="4"/>
      <c r="G156" s="9"/>
      <c r="H156" s="10"/>
      <c r="J156" s="2"/>
      <c r="K156" s="25"/>
    </row>
    <row r="157" spans="1:11" s="5" customFormat="1" ht="22.5" customHeight="1" x14ac:dyDescent="0.3">
      <c r="A157" s="2"/>
      <c r="B157" s="2"/>
      <c r="C157" s="8"/>
      <c r="D157" s="3"/>
      <c r="E157" s="2"/>
      <c r="F157" s="4"/>
      <c r="G157" s="9"/>
      <c r="H157" s="10"/>
      <c r="J157" s="2"/>
      <c r="K157" s="25"/>
    </row>
    <row r="158" spans="1:11" s="5" customFormat="1" ht="22.5" customHeight="1" x14ac:dyDescent="0.3">
      <c r="A158" s="2"/>
      <c r="B158" s="2"/>
      <c r="C158" s="8"/>
      <c r="D158" s="3"/>
      <c r="E158" s="2"/>
      <c r="F158" s="4"/>
      <c r="G158" s="9"/>
      <c r="H158" s="10"/>
      <c r="J158" s="2"/>
      <c r="K158" s="25"/>
    </row>
    <row r="159" spans="1:11" s="5" customFormat="1" ht="22.5" customHeight="1" x14ac:dyDescent="0.3">
      <c r="A159" s="2"/>
      <c r="B159" s="2"/>
      <c r="C159" s="8"/>
      <c r="D159" s="3"/>
      <c r="E159" s="2"/>
      <c r="F159" s="4"/>
      <c r="G159" s="9"/>
      <c r="H159" s="10"/>
      <c r="J159" s="2"/>
      <c r="K159" s="25"/>
    </row>
    <row r="160" spans="1:11" s="5" customFormat="1" ht="22.5" customHeight="1" x14ac:dyDescent="0.3">
      <c r="A160" s="2"/>
      <c r="B160" s="2"/>
      <c r="C160" s="8"/>
      <c r="D160" s="3"/>
      <c r="E160" s="2"/>
      <c r="F160" s="4"/>
      <c r="G160" s="9"/>
      <c r="H160" s="10"/>
      <c r="J160" s="2"/>
      <c r="K160" s="25"/>
    </row>
    <row r="161" spans="1:11" s="5" customFormat="1" ht="22.5" customHeight="1" x14ac:dyDescent="0.3">
      <c r="A161" s="2"/>
      <c r="B161" s="2"/>
      <c r="C161" s="8"/>
      <c r="D161" s="3"/>
      <c r="E161" s="2"/>
      <c r="F161" s="4"/>
      <c r="G161" s="9"/>
      <c r="H161" s="10"/>
      <c r="J161" s="2"/>
      <c r="K161" s="25"/>
    </row>
    <row r="162" spans="1:11" s="5" customFormat="1" ht="22.5" customHeight="1" x14ac:dyDescent="0.3">
      <c r="A162" s="2"/>
      <c r="B162" s="2"/>
      <c r="C162" s="8"/>
      <c r="D162" s="3"/>
      <c r="E162" s="2"/>
      <c r="F162" s="4"/>
      <c r="G162" s="9"/>
      <c r="H162" s="10"/>
      <c r="J162" s="2"/>
      <c r="K162" s="25"/>
    </row>
    <row r="163" spans="1:11" s="5" customFormat="1" ht="22.5" customHeight="1" x14ac:dyDescent="0.3">
      <c r="A163" s="2"/>
      <c r="B163" s="2"/>
      <c r="C163" s="8"/>
      <c r="D163" s="3"/>
      <c r="E163" s="2"/>
      <c r="F163" s="4"/>
      <c r="G163" s="9"/>
      <c r="H163" s="10"/>
      <c r="J163" s="2"/>
      <c r="K163" s="25"/>
    </row>
    <row r="164" spans="1:11" s="5" customFormat="1" ht="22.5" customHeight="1" x14ac:dyDescent="0.3">
      <c r="A164" s="2"/>
      <c r="B164" s="2"/>
      <c r="C164" s="8"/>
      <c r="D164" s="3"/>
      <c r="E164" s="2"/>
      <c r="F164" s="4"/>
      <c r="G164" s="9"/>
      <c r="H164" s="10"/>
      <c r="J164" s="2"/>
      <c r="K164" s="25"/>
    </row>
    <row r="165" spans="1:11" s="5" customFormat="1" ht="22.5" customHeight="1" x14ac:dyDescent="0.3">
      <c r="A165" s="2"/>
      <c r="B165" s="2"/>
      <c r="C165" s="8"/>
      <c r="D165" s="3"/>
      <c r="E165" s="2"/>
      <c r="F165" s="4"/>
      <c r="G165" s="9"/>
      <c r="H165" s="10"/>
      <c r="J165" s="2"/>
      <c r="K165" s="25"/>
    </row>
    <row r="166" spans="1:11" s="5" customFormat="1" ht="22.5" customHeight="1" x14ac:dyDescent="0.3">
      <c r="A166" s="2"/>
      <c r="B166" s="2"/>
      <c r="C166" s="8"/>
      <c r="D166" s="3"/>
      <c r="E166" s="2"/>
      <c r="F166" s="4"/>
      <c r="G166" s="9"/>
      <c r="H166" s="10"/>
      <c r="J166" s="2"/>
      <c r="K166" s="25"/>
    </row>
    <row r="167" spans="1:11" s="5" customFormat="1" ht="22.5" customHeight="1" x14ac:dyDescent="0.3">
      <c r="A167" s="2"/>
      <c r="B167" s="2"/>
      <c r="C167" s="8"/>
      <c r="D167" s="3"/>
      <c r="E167" s="2"/>
      <c r="F167" s="4"/>
      <c r="G167" s="9"/>
      <c r="H167" s="10"/>
      <c r="J167" s="2"/>
      <c r="K167" s="25"/>
    </row>
    <row r="168" spans="1:11" s="5" customFormat="1" ht="22.5" customHeight="1" x14ac:dyDescent="0.3">
      <c r="A168" s="2"/>
      <c r="B168" s="2"/>
      <c r="C168" s="8"/>
      <c r="D168" s="3"/>
      <c r="E168" s="2"/>
      <c r="F168" s="4"/>
      <c r="G168" s="9"/>
      <c r="H168" s="10"/>
      <c r="J168" s="2"/>
      <c r="K168" s="25"/>
    </row>
    <row r="169" spans="1:11" s="5" customFormat="1" ht="22.5" customHeight="1" x14ac:dyDescent="0.3">
      <c r="A169" s="2"/>
      <c r="B169" s="2"/>
      <c r="C169" s="8"/>
      <c r="D169" s="3"/>
      <c r="E169" s="2"/>
      <c r="F169" s="4"/>
      <c r="G169" s="9"/>
      <c r="H169" s="10"/>
      <c r="J169" s="2"/>
      <c r="K169" s="25"/>
    </row>
    <row r="170" spans="1:11" s="5" customFormat="1" ht="22.5" customHeight="1" x14ac:dyDescent="0.3">
      <c r="A170" s="2"/>
      <c r="B170" s="2"/>
      <c r="C170" s="8"/>
      <c r="D170" s="3"/>
      <c r="E170" s="2"/>
      <c r="F170" s="4"/>
      <c r="G170" s="9"/>
      <c r="H170" s="10"/>
      <c r="J170" s="2"/>
      <c r="K170" s="25"/>
    </row>
    <row r="171" spans="1:11" s="5" customFormat="1" ht="22.5" customHeight="1" x14ac:dyDescent="0.3">
      <c r="A171" s="2"/>
      <c r="B171" s="2"/>
      <c r="C171" s="8"/>
      <c r="D171" s="3"/>
      <c r="E171" s="2"/>
      <c r="F171" s="4"/>
      <c r="G171" s="9"/>
      <c r="H171" s="10"/>
      <c r="J171" s="2"/>
      <c r="K171" s="25"/>
    </row>
    <row r="172" spans="1:11" s="5" customFormat="1" ht="22.5" customHeight="1" x14ac:dyDescent="0.3">
      <c r="A172" s="2"/>
      <c r="B172" s="2"/>
      <c r="C172" s="8"/>
      <c r="D172" s="3"/>
      <c r="E172" s="2"/>
      <c r="F172" s="4"/>
      <c r="G172" s="9"/>
      <c r="H172" s="10"/>
      <c r="J172" s="2"/>
      <c r="K172" s="25"/>
    </row>
    <row r="173" spans="1:11" s="5" customFormat="1" ht="22.5" customHeight="1" x14ac:dyDescent="0.3">
      <c r="A173" s="2"/>
      <c r="B173" s="2"/>
      <c r="C173" s="8"/>
      <c r="D173" s="3"/>
      <c r="E173" s="2"/>
      <c r="F173" s="4"/>
      <c r="G173" s="9"/>
      <c r="H173" s="10"/>
      <c r="J173" s="2"/>
      <c r="K173" s="25"/>
    </row>
    <row r="174" spans="1:11" s="5" customFormat="1" ht="22.5" customHeight="1" x14ac:dyDescent="0.3">
      <c r="A174" s="2"/>
      <c r="B174" s="2"/>
      <c r="C174" s="8"/>
      <c r="D174" s="3"/>
      <c r="E174" s="2"/>
      <c r="F174" s="4"/>
      <c r="G174" s="9"/>
      <c r="H174" s="10"/>
      <c r="J174" s="2"/>
      <c r="K174" s="25"/>
    </row>
    <row r="175" spans="1:11" s="5" customFormat="1" ht="22.5" customHeight="1" x14ac:dyDescent="0.3">
      <c r="A175" s="2"/>
      <c r="B175" s="2"/>
      <c r="C175" s="8"/>
      <c r="D175" s="3"/>
      <c r="E175" s="2"/>
      <c r="F175" s="4"/>
      <c r="G175" s="9"/>
      <c r="H175" s="10"/>
      <c r="J175" s="2"/>
      <c r="K175" s="25"/>
    </row>
    <row r="176" spans="1:11" s="5" customFormat="1" ht="22.5" customHeight="1" x14ac:dyDescent="0.3">
      <c r="A176" s="2"/>
      <c r="B176" s="2"/>
      <c r="C176" s="8"/>
      <c r="D176" s="3"/>
      <c r="E176" s="2"/>
      <c r="F176" s="4"/>
      <c r="G176" s="9"/>
      <c r="H176" s="10"/>
      <c r="J176" s="2"/>
      <c r="K176" s="25"/>
    </row>
    <row r="177" spans="1:11" s="5" customFormat="1" ht="22.5" customHeight="1" x14ac:dyDescent="0.3">
      <c r="A177" s="2"/>
      <c r="B177" s="2"/>
      <c r="C177" s="8"/>
      <c r="D177" s="3"/>
      <c r="E177" s="2"/>
      <c r="F177" s="4"/>
      <c r="G177" s="9"/>
      <c r="H177" s="10"/>
      <c r="J177" s="2"/>
      <c r="K177" s="25"/>
    </row>
    <row r="178" spans="1:11" s="5" customFormat="1" ht="22.5" customHeight="1" x14ac:dyDescent="0.3">
      <c r="A178" s="2"/>
      <c r="B178" s="2"/>
      <c r="C178" s="8"/>
      <c r="D178" s="3"/>
      <c r="E178" s="2"/>
      <c r="F178" s="4"/>
      <c r="G178" s="9"/>
      <c r="H178" s="10"/>
      <c r="J178" s="2"/>
      <c r="K178" s="25"/>
    </row>
    <row r="179" spans="1:11" s="5" customFormat="1" ht="22.5" customHeight="1" x14ac:dyDescent="0.3">
      <c r="A179" s="2"/>
      <c r="B179" s="2"/>
      <c r="C179" s="8"/>
      <c r="D179" s="3"/>
      <c r="E179" s="2"/>
      <c r="F179" s="4"/>
      <c r="G179" s="9"/>
      <c r="H179" s="10"/>
      <c r="J179" s="2"/>
      <c r="K179" s="25"/>
    </row>
    <row r="180" spans="1:11" s="5" customFormat="1" ht="22.5" customHeight="1" x14ac:dyDescent="0.3">
      <c r="A180" s="2"/>
      <c r="B180" s="2"/>
      <c r="C180" s="8"/>
      <c r="D180" s="3"/>
      <c r="E180" s="2"/>
      <c r="F180" s="4"/>
      <c r="G180" s="9"/>
      <c r="H180" s="10"/>
      <c r="J180" s="2"/>
      <c r="K180" s="25"/>
    </row>
    <row r="181" spans="1:11" s="5" customFormat="1" ht="22.5" customHeight="1" x14ac:dyDescent="0.3">
      <c r="A181" s="2"/>
      <c r="B181" s="2"/>
      <c r="C181" s="8"/>
      <c r="D181" s="3"/>
      <c r="E181" s="2"/>
      <c r="F181" s="4"/>
      <c r="G181" s="9"/>
      <c r="H181" s="10"/>
      <c r="J181" s="2"/>
      <c r="K181" s="25"/>
    </row>
    <row r="182" spans="1:11" s="5" customFormat="1" ht="22.5" customHeight="1" x14ac:dyDescent="0.3">
      <c r="A182" s="2"/>
      <c r="B182" s="2"/>
      <c r="C182" s="8"/>
      <c r="D182" s="3"/>
      <c r="E182" s="2"/>
      <c r="F182" s="4"/>
      <c r="G182" s="9"/>
      <c r="H182" s="10"/>
      <c r="J182" s="2"/>
      <c r="K182" s="25"/>
    </row>
    <row r="183" spans="1:11" s="5" customFormat="1" ht="22.5" customHeight="1" x14ac:dyDescent="0.3">
      <c r="A183" s="2"/>
      <c r="B183" s="2"/>
      <c r="C183" s="8"/>
      <c r="D183" s="3"/>
      <c r="E183" s="2"/>
      <c r="F183" s="4"/>
      <c r="G183" s="9"/>
      <c r="H183" s="10"/>
      <c r="J183" s="2"/>
      <c r="K183" s="25"/>
    </row>
    <row r="184" spans="1:11" s="5" customFormat="1" ht="22.5" customHeight="1" x14ac:dyDescent="0.3">
      <c r="A184" s="2"/>
      <c r="B184" s="2"/>
      <c r="C184" s="8"/>
      <c r="D184" s="3"/>
      <c r="E184" s="2"/>
      <c r="F184" s="4"/>
      <c r="G184" s="9"/>
      <c r="H184" s="10"/>
      <c r="J184" s="2"/>
      <c r="K184" s="25"/>
    </row>
    <row r="185" spans="1:11" s="5" customFormat="1" ht="22.5" customHeight="1" x14ac:dyDescent="0.3">
      <c r="A185" s="2"/>
      <c r="B185" s="2"/>
      <c r="C185" s="8"/>
      <c r="D185" s="3"/>
      <c r="E185" s="2"/>
      <c r="F185" s="4"/>
      <c r="G185" s="9"/>
      <c r="H185" s="10"/>
      <c r="J185" s="2"/>
      <c r="K185" s="25"/>
    </row>
    <row r="186" spans="1:11" s="5" customFormat="1" ht="22.5" customHeight="1" x14ac:dyDescent="0.3">
      <c r="A186" s="2"/>
      <c r="B186" s="2"/>
      <c r="C186" s="8"/>
      <c r="D186" s="3"/>
      <c r="E186" s="2"/>
      <c r="F186" s="4"/>
      <c r="G186" s="9"/>
      <c r="H186" s="10"/>
      <c r="J186" s="2"/>
      <c r="K186" s="25"/>
    </row>
    <row r="187" spans="1:11" s="5" customFormat="1" ht="22.5" customHeight="1" x14ac:dyDescent="0.3">
      <c r="A187" s="2"/>
      <c r="B187" s="2"/>
      <c r="C187" s="8"/>
      <c r="D187" s="3"/>
      <c r="E187" s="2"/>
      <c r="F187" s="4"/>
      <c r="G187" s="9"/>
      <c r="H187" s="10"/>
      <c r="J187" s="2"/>
      <c r="K187" s="25"/>
    </row>
    <row r="188" spans="1:11" s="5" customFormat="1" ht="22.5" customHeight="1" x14ac:dyDescent="0.3">
      <c r="A188" s="2"/>
      <c r="B188" s="2"/>
      <c r="C188" s="8"/>
      <c r="D188" s="3"/>
      <c r="E188" s="2"/>
      <c r="F188" s="4"/>
      <c r="G188" s="9"/>
      <c r="H188" s="10"/>
      <c r="J188" s="2"/>
      <c r="K188" s="25"/>
    </row>
    <row r="189" spans="1:11" s="5" customFormat="1" ht="22.5" customHeight="1" x14ac:dyDescent="0.3">
      <c r="A189" s="2"/>
      <c r="B189" s="2"/>
      <c r="C189" s="8"/>
      <c r="D189" s="3"/>
      <c r="E189" s="2"/>
      <c r="F189" s="4"/>
      <c r="G189" s="9"/>
      <c r="H189" s="10"/>
      <c r="J189" s="2"/>
      <c r="K189" s="25"/>
    </row>
    <row r="190" spans="1:11" s="5" customFormat="1" ht="22.5" customHeight="1" x14ac:dyDescent="0.3">
      <c r="A190" s="2"/>
      <c r="B190" s="2"/>
      <c r="C190" s="8"/>
      <c r="D190" s="3"/>
      <c r="E190" s="2"/>
      <c r="F190" s="4"/>
      <c r="G190" s="9"/>
      <c r="H190" s="10"/>
      <c r="J190" s="2"/>
      <c r="K190" s="25"/>
    </row>
    <row r="191" spans="1:11" s="5" customFormat="1" ht="22.5" customHeight="1" x14ac:dyDescent="0.3">
      <c r="A191" s="2"/>
      <c r="B191" s="2"/>
      <c r="C191" s="8"/>
      <c r="D191" s="3"/>
      <c r="E191" s="2"/>
      <c r="F191" s="4"/>
      <c r="G191" s="9"/>
      <c r="H191" s="10"/>
      <c r="J191" s="2"/>
      <c r="K191" s="25"/>
    </row>
    <row r="192" spans="1:11" s="5" customFormat="1" ht="22.5" customHeight="1" x14ac:dyDescent="0.3">
      <c r="A192" s="2"/>
      <c r="B192" s="2"/>
      <c r="C192" s="8"/>
      <c r="D192" s="3"/>
      <c r="E192" s="2"/>
      <c r="F192" s="4"/>
      <c r="G192" s="9"/>
      <c r="H192" s="10"/>
      <c r="J192" s="2"/>
      <c r="K192" s="25"/>
    </row>
    <row r="193" spans="1:11" s="5" customFormat="1" ht="22.5" customHeight="1" x14ac:dyDescent="0.3">
      <c r="A193" s="2"/>
      <c r="B193" s="2"/>
      <c r="C193" s="8"/>
      <c r="D193" s="3"/>
      <c r="E193" s="2"/>
      <c r="F193" s="4"/>
      <c r="G193" s="9"/>
      <c r="H193" s="10"/>
      <c r="J193" s="2"/>
      <c r="K193" s="25"/>
    </row>
    <row r="194" spans="1:11" s="5" customFormat="1" ht="22.5" customHeight="1" x14ac:dyDescent="0.3">
      <c r="A194" s="2"/>
      <c r="B194" s="2"/>
      <c r="C194" s="8"/>
      <c r="D194" s="3"/>
      <c r="E194" s="2"/>
      <c r="F194" s="4"/>
      <c r="G194" s="9"/>
      <c r="H194" s="10"/>
      <c r="J194" s="2"/>
      <c r="K194" s="25"/>
    </row>
    <row r="195" spans="1:11" s="5" customFormat="1" ht="22.5" customHeight="1" x14ac:dyDescent="0.3">
      <c r="A195" s="2"/>
      <c r="B195" s="2"/>
      <c r="C195" s="8"/>
      <c r="D195" s="3"/>
      <c r="E195" s="2"/>
      <c r="F195" s="4"/>
      <c r="G195" s="9"/>
      <c r="H195" s="10"/>
      <c r="J195" s="2"/>
      <c r="K195" s="25"/>
    </row>
    <row r="196" spans="1:11" s="5" customFormat="1" ht="22.5" customHeight="1" x14ac:dyDescent="0.3">
      <c r="A196" s="2"/>
      <c r="B196" s="2"/>
      <c r="C196" s="8"/>
      <c r="D196" s="3"/>
      <c r="E196" s="2"/>
      <c r="F196" s="4"/>
      <c r="G196" s="9"/>
      <c r="H196" s="10"/>
      <c r="J196" s="2"/>
      <c r="K196" s="25"/>
    </row>
    <row r="197" spans="1:11" s="5" customFormat="1" ht="22.5" customHeight="1" x14ac:dyDescent="0.3">
      <c r="A197" s="2"/>
      <c r="B197" s="2"/>
      <c r="C197" s="8"/>
      <c r="D197" s="3"/>
      <c r="E197" s="2"/>
      <c r="F197" s="4"/>
      <c r="G197" s="9"/>
      <c r="H197" s="10"/>
      <c r="J197" s="2"/>
      <c r="K197" s="25"/>
    </row>
    <row r="198" spans="1:11" s="5" customFormat="1" ht="22.5" customHeight="1" x14ac:dyDescent="0.3">
      <c r="A198" s="2"/>
      <c r="B198" s="2"/>
      <c r="C198" s="8"/>
      <c r="D198" s="3"/>
      <c r="E198" s="2"/>
      <c r="F198" s="4"/>
      <c r="G198" s="9"/>
      <c r="H198" s="10"/>
      <c r="J198" s="2"/>
      <c r="K198" s="25"/>
    </row>
    <row r="199" spans="1:11" s="5" customFormat="1" ht="22.5" customHeight="1" x14ac:dyDescent="0.3">
      <c r="A199" s="2"/>
      <c r="B199" s="2"/>
      <c r="C199" s="8"/>
      <c r="D199" s="3"/>
      <c r="E199" s="2"/>
      <c r="F199" s="4"/>
      <c r="G199" s="9"/>
      <c r="H199" s="10"/>
      <c r="J199" s="2"/>
      <c r="K199" s="25"/>
    </row>
    <row r="200" spans="1:11" s="5" customFormat="1" ht="22.5" customHeight="1" x14ac:dyDescent="0.3">
      <c r="A200" s="2"/>
      <c r="B200" s="2"/>
      <c r="C200" s="8"/>
      <c r="D200" s="3"/>
      <c r="E200" s="2"/>
      <c r="F200" s="4"/>
      <c r="G200" s="9"/>
      <c r="H200" s="10"/>
      <c r="J200" s="2"/>
      <c r="K200" s="25"/>
    </row>
    <row r="201" spans="1:11" s="5" customFormat="1" ht="22.5" customHeight="1" x14ac:dyDescent="0.3">
      <c r="A201" s="2"/>
      <c r="B201" s="2"/>
      <c r="C201" s="8"/>
      <c r="D201" s="3"/>
      <c r="E201" s="2"/>
      <c r="F201" s="4"/>
      <c r="G201" s="9"/>
      <c r="H201" s="10"/>
      <c r="J201" s="2"/>
      <c r="K201" s="25"/>
    </row>
    <row r="202" spans="1:11" s="5" customFormat="1" ht="22.5" customHeight="1" x14ac:dyDescent="0.3">
      <c r="A202" s="2"/>
      <c r="B202" s="2"/>
      <c r="C202" s="8"/>
      <c r="D202" s="3"/>
      <c r="E202" s="2"/>
      <c r="F202" s="4"/>
      <c r="G202" s="9"/>
      <c r="H202" s="10"/>
      <c r="J202" s="2"/>
      <c r="K202" s="25"/>
    </row>
    <row r="203" spans="1:11" s="5" customFormat="1" ht="22.5" customHeight="1" x14ac:dyDescent="0.3">
      <c r="A203" s="2"/>
      <c r="B203" s="2"/>
      <c r="C203" s="8"/>
      <c r="D203" s="3"/>
      <c r="E203" s="2"/>
      <c r="F203" s="4"/>
      <c r="G203" s="9"/>
      <c r="H203" s="10"/>
      <c r="J203" s="2"/>
      <c r="K203" s="25"/>
    </row>
    <row r="204" spans="1:11" s="5" customFormat="1" ht="22.5" customHeight="1" x14ac:dyDescent="0.3">
      <c r="A204" s="2"/>
      <c r="B204" s="2"/>
      <c r="C204" s="8"/>
      <c r="D204" s="3"/>
      <c r="E204" s="2"/>
      <c r="F204" s="4"/>
      <c r="G204" s="9"/>
      <c r="H204" s="10"/>
      <c r="J204" s="2"/>
      <c r="K204" s="25"/>
    </row>
    <row r="205" spans="1:11" s="5" customFormat="1" ht="22.5" customHeight="1" x14ac:dyDescent="0.3">
      <c r="A205" s="2"/>
      <c r="B205" s="2"/>
      <c r="C205" s="8"/>
      <c r="D205" s="3"/>
      <c r="E205" s="2"/>
      <c r="F205" s="4"/>
      <c r="G205" s="9"/>
      <c r="H205" s="10"/>
      <c r="J205" s="2"/>
      <c r="K205" s="25"/>
    </row>
    <row r="206" spans="1:11" s="5" customFormat="1" ht="22.5" customHeight="1" x14ac:dyDescent="0.3">
      <c r="A206" s="2"/>
      <c r="B206" s="2"/>
      <c r="C206" s="8"/>
      <c r="D206" s="3"/>
      <c r="E206" s="2"/>
      <c r="F206" s="4"/>
      <c r="G206" s="9"/>
      <c r="H206" s="10"/>
      <c r="J206" s="2"/>
      <c r="K206" s="25"/>
    </row>
    <row r="207" spans="1:11" s="5" customFormat="1" ht="22.5" customHeight="1" x14ac:dyDescent="0.3">
      <c r="A207" s="2"/>
      <c r="B207" s="2"/>
      <c r="C207" s="8"/>
      <c r="D207" s="3"/>
      <c r="E207" s="2"/>
      <c r="F207" s="4"/>
      <c r="G207" s="9"/>
      <c r="H207" s="10"/>
      <c r="J207" s="2"/>
      <c r="K207" s="25"/>
    </row>
    <row r="208" spans="1:11" s="5" customFormat="1" ht="22.5" customHeight="1" x14ac:dyDescent="0.3">
      <c r="A208" s="2"/>
      <c r="B208" s="2"/>
      <c r="C208" s="8"/>
      <c r="D208" s="3"/>
      <c r="E208" s="2"/>
      <c r="F208" s="4"/>
      <c r="G208" s="9"/>
      <c r="H208" s="10"/>
      <c r="J208" s="2"/>
      <c r="K208" s="25"/>
    </row>
    <row r="209" spans="1:11" s="5" customFormat="1" ht="22.5" customHeight="1" x14ac:dyDescent="0.3">
      <c r="A209" s="2"/>
      <c r="B209" s="2"/>
      <c r="C209" s="8"/>
      <c r="D209" s="3"/>
      <c r="E209" s="2"/>
      <c r="F209" s="4"/>
      <c r="G209" s="9"/>
      <c r="H209" s="10"/>
      <c r="J209" s="2"/>
      <c r="K209" s="25"/>
    </row>
    <row r="210" spans="1:11" s="5" customFormat="1" ht="22.5" customHeight="1" x14ac:dyDescent="0.3">
      <c r="A210" s="2"/>
      <c r="B210" s="2"/>
      <c r="C210" s="8"/>
      <c r="D210" s="3"/>
      <c r="E210" s="2"/>
      <c r="F210" s="4"/>
      <c r="G210" s="9"/>
      <c r="H210" s="10"/>
      <c r="J210" s="2"/>
      <c r="K210" s="25"/>
    </row>
    <row r="211" spans="1:11" s="5" customFormat="1" ht="22.5" customHeight="1" x14ac:dyDescent="0.3">
      <c r="A211" s="2"/>
      <c r="B211" s="2"/>
      <c r="C211" s="8"/>
      <c r="D211" s="3"/>
      <c r="E211" s="2"/>
      <c r="F211" s="4"/>
      <c r="G211" s="9"/>
      <c r="H211" s="10"/>
      <c r="J211" s="2"/>
      <c r="K211" s="25"/>
    </row>
    <row r="212" spans="1:11" s="5" customFormat="1" ht="22.5" customHeight="1" x14ac:dyDescent="0.3">
      <c r="A212" s="2"/>
      <c r="B212" s="2"/>
      <c r="C212" s="8"/>
      <c r="D212" s="3"/>
      <c r="E212" s="2"/>
      <c r="F212" s="4"/>
      <c r="G212" s="9"/>
      <c r="H212" s="10"/>
      <c r="J212" s="2"/>
      <c r="K212" s="25"/>
    </row>
    <row r="213" spans="1:11" s="5" customFormat="1" ht="22.5" customHeight="1" x14ac:dyDescent="0.3">
      <c r="A213" s="2"/>
      <c r="B213" s="2"/>
      <c r="C213" s="8"/>
      <c r="D213" s="3"/>
      <c r="E213" s="2"/>
      <c r="F213" s="4"/>
      <c r="G213" s="9"/>
      <c r="H213" s="10"/>
      <c r="J213" s="2"/>
      <c r="K213" s="25"/>
    </row>
    <row r="214" spans="1:11" s="5" customFormat="1" ht="22.5" customHeight="1" x14ac:dyDescent="0.3">
      <c r="A214" s="2"/>
      <c r="B214" s="2"/>
      <c r="C214" s="8"/>
      <c r="D214" s="3"/>
      <c r="E214" s="2"/>
      <c r="F214" s="4"/>
      <c r="G214" s="9"/>
      <c r="H214" s="10"/>
      <c r="J214" s="2"/>
      <c r="K214" s="25"/>
    </row>
    <row r="215" spans="1:11" s="5" customFormat="1" ht="22.5" customHeight="1" x14ac:dyDescent="0.3">
      <c r="A215" s="2"/>
      <c r="B215" s="2"/>
      <c r="C215" s="8"/>
      <c r="D215" s="3"/>
      <c r="E215" s="2"/>
      <c r="F215" s="4"/>
      <c r="G215" s="9"/>
      <c r="H215" s="10"/>
      <c r="J215" s="2"/>
      <c r="K215" s="25"/>
    </row>
    <row r="216" spans="1:11" s="5" customFormat="1" ht="22.5" customHeight="1" x14ac:dyDescent="0.3">
      <c r="A216" s="2"/>
      <c r="B216" s="2"/>
      <c r="C216" s="8"/>
      <c r="D216" s="3"/>
      <c r="E216" s="2"/>
      <c r="F216" s="4"/>
      <c r="G216" s="9"/>
      <c r="H216" s="10"/>
      <c r="J216" s="2"/>
      <c r="K216" s="25"/>
    </row>
    <row r="217" spans="1:11" s="5" customFormat="1" ht="22.5" customHeight="1" x14ac:dyDescent="0.3">
      <c r="A217" s="2"/>
      <c r="B217" s="2"/>
      <c r="C217" s="8"/>
      <c r="D217" s="3"/>
      <c r="E217" s="2"/>
      <c r="F217" s="4"/>
      <c r="G217" s="9"/>
      <c r="H217" s="10"/>
      <c r="J217" s="2"/>
      <c r="K217" s="25"/>
    </row>
    <row r="218" spans="1:11" s="5" customFormat="1" ht="22.5" customHeight="1" x14ac:dyDescent="0.3">
      <c r="A218" s="2"/>
      <c r="B218" s="2"/>
      <c r="C218" s="8"/>
      <c r="D218" s="3"/>
      <c r="E218" s="2"/>
      <c r="F218" s="4"/>
      <c r="G218" s="9"/>
      <c r="H218" s="10"/>
      <c r="J218" s="2"/>
      <c r="K218" s="25"/>
    </row>
    <row r="219" spans="1:11" s="5" customFormat="1" ht="22.5" customHeight="1" x14ac:dyDescent="0.3">
      <c r="A219" s="2"/>
      <c r="B219" s="2"/>
      <c r="C219" s="8"/>
      <c r="D219" s="3"/>
      <c r="E219" s="2"/>
      <c r="F219" s="4"/>
      <c r="G219" s="9"/>
      <c r="H219" s="10"/>
      <c r="J219" s="2"/>
      <c r="K219" s="25"/>
    </row>
    <row r="220" spans="1:11" s="5" customFormat="1" ht="22.5" customHeight="1" x14ac:dyDescent="0.3">
      <c r="A220" s="2"/>
      <c r="B220" s="2"/>
      <c r="C220" s="8"/>
      <c r="D220" s="3"/>
      <c r="E220" s="2"/>
      <c r="F220" s="4"/>
      <c r="G220" s="9"/>
      <c r="H220" s="10"/>
      <c r="J220" s="2"/>
      <c r="K220" s="25"/>
    </row>
    <row r="221" spans="1:11" s="5" customFormat="1" ht="22.5" customHeight="1" x14ac:dyDescent="0.3">
      <c r="A221" s="2"/>
      <c r="B221" s="2"/>
      <c r="C221" s="8"/>
      <c r="D221" s="3"/>
      <c r="E221" s="2"/>
      <c r="F221" s="4"/>
      <c r="G221" s="9"/>
      <c r="H221" s="10"/>
      <c r="J221" s="2"/>
      <c r="K221" s="25"/>
    </row>
    <row r="222" spans="1:11" s="5" customFormat="1" ht="22.5" customHeight="1" x14ac:dyDescent="0.3">
      <c r="A222" s="2"/>
      <c r="B222" s="2"/>
      <c r="C222" s="8"/>
      <c r="D222" s="3"/>
      <c r="E222" s="2"/>
      <c r="F222" s="4"/>
      <c r="G222" s="9"/>
      <c r="H222" s="10"/>
      <c r="J222" s="2"/>
      <c r="K222" s="25"/>
    </row>
    <row r="223" spans="1:11" s="5" customFormat="1" ht="22.5" customHeight="1" x14ac:dyDescent="0.3">
      <c r="A223" s="2"/>
      <c r="B223" s="2"/>
      <c r="C223" s="8"/>
      <c r="D223" s="3"/>
      <c r="E223" s="2"/>
      <c r="F223" s="4"/>
      <c r="G223" s="9"/>
      <c r="H223" s="10"/>
      <c r="J223" s="2"/>
      <c r="K223" s="25"/>
    </row>
    <row r="224" spans="1:11" s="5" customFormat="1" ht="22.5" customHeight="1" x14ac:dyDescent="0.3">
      <c r="A224" s="2"/>
      <c r="B224" s="2"/>
      <c r="C224" s="8"/>
      <c r="D224" s="3"/>
      <c r="E224" s="2"/>
      <c r="F224" s="4"/>
      <c r="G224" s="9"/>
      <c r="H224" s="10"/>
      <c r="J224" s="2"/>
      <c r="K224" s="25"/>
    </row>
    <row r="225" spans="1:11" s="5" customFormat="1" ht="22.5" customHeight="1" x14ac:dyDescent="0.3">
      <c r="A225" s="2"/>
      <c r="B225" s="2"/>
      <c r="C225" s="8"/>
      <c r="D225" s="3"/>
      <c r="E225" s="2"/>
      <c r="F225" s="4"/>
      <c r="G225" s="9"/>
      <c r="H225" s="10"/>
      <c r="J225" s="2"/>
      <c r="K225" s="25"/>
    </row>
    <row r="226" spans="1:11" s="5" customFormat="1" ht="22.5" customHeight="1" x14ac:dyDescent="0.3">
      <c r="A226" s="2"/>
      <c r="B226" s="2"/>
      <c r="C226" s="8"/>
      <c r="D226" s="3"/>
      <c r="E226" s="2"/>
      <c r="F226" s="4"/>
      <c r="G226" s="9"/>
      <c r="H226" s="10"/>
      <c r="J226" s="2"/>
      <c r="K226" s="25"/>
    </row>
    <row r="227" spans="1:11" s="5" customFormat="1" ht="22.5" customHeight="1" x14ac:dyDescent="0.3">
      <c r="A227" s="2"/>
      <c r="B227" s="2"/>
      <c r="C227" s="8"/>
      <c r="D227" s="3"/>
      <c r="E227" s="2"/>
      <c r="F227" s="4"/>
      <c r="G227" s="9"/>
      <c r="H227" s="10"/>
      <c r="J227" s="2"/>
      <c r="K227" s="25"/>
    </row>
    <row r="228" spans="1:11" s="5" customFormat="1" ht="22.5" customHeight="1" x14ac:dyDescent="0.3">
      <c r="A228" s="2"/>
      <c r="B228" s="2"/>
      <c r="C228" s="8"/>
      <c r="D228" s="3"/>
      <c r="E228" s="2"/>
      <c r="F228" s="4"/>
      <c r="G228" s="9"/>
      <c r="H228" s="10"/>
      <c r="J228" s="2"/>
      <c r="K228" s="25"/>
    </row>
  </sheetData>
  <autoFilter ref="A2:XFB2" xr:uid="{8226A6C5-F86B-4033-868B-E1C3949ADC16}"/>
  <phoneticPr fontId="10" type="noConversion"/>
  <pageMargins left="0.7" right="0.7" top="0.75" bottom="0.75" header="0.3" footer="0.3"/>
  <ignoredErrors>
    <ignoredError sqref="H4" emptyCellReference="1"/>
  </ignoredErrors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20052-CEEF-407C-8170-C5BE0627B16E}">
  <dimension ref="A1:L228"/>
  <sheetViews>
    <sheetView zoomScale="110" zoomScaleNormal="11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81" sqref="G81"/>
    </sheetView>
  </sheetViews>
  <sheetFormatPr defaultRowHeight="14.4" x14ac:dyDescent="0.3"/>
  <cols>
    <col min="1" max="2" width="7.21875" customWidth="1"/>
    <col min="3" max="3" width="11.33203125" customWidth="1"/>
    <col min="4" max="4" width="43.5546875" customWidth="1"/>
    <col min="5" max="5" width="14.77734375" customWidth="1"/>
    <col min="6" max="8" width="16.109375" customWidth="1"/>
    <col min="9" max="9" width="10.5546875" style="29" customWidth="1"/>
    <col min="10" max="10" width="15.5546875" customWidth="1"/>
    <col min="11" max="11" width="29.88671875" style="27" bestFit="1" customWidth="1"/>
  </cols>
  <sheetData>
    <row r="1" spans="1:12" s="5" customFormat="1" ht="28.8" customHeight="1" x14ac:dyDescent="0.3">
      <c r="A1" s="21" t="s">
        <v>0</v>
      </c>
      <c r="B1" s="2"/>
      <c r="C1" s="1"/>
      <c r="D1" s="3"/>
      <c r="E1" s="2"/>
      <c r="F1" s="4">
        <f>SUBTOTAL(9,F3:F6693)</f>
        <v>409955.70999999996</v>
      </c>
      <c r="G1" s="4">
        <f>SUBTOTAL(9,G3:G6693)</f>
        <v>450857.54</v>
      </c>
      <c r="H1" s="22">
        <f>F1-G1</f>
        <v>-40901.830000000016</v>
      </c>
      <c r="I1" s="2"/>
      <c r="J1" s="2"/>
      <c r="K1" s="23"/>
    </row>
    <row r="2" spans="1:12" s="7" customFormat="1" ht="25.2" customHeight="1" x14ac:dyDescent="0.3">
      <c r="A2" s="73" t="s">
        <v>1</v>
      </c>
      <c r="B2" s="73" t="s">
        <v>2</v>
      </c>
      <c r="C2" s="73" t="s">
        <v>3</v>
      </c>
      <c r="D2" s="74" t="s">
        <v>4</v>
      </c>
      <c r="E2" s="75" t="s">
        <v>5</v>
      </c>
      <c r="F2" s="76" t="s">
        <v>6</v>
      </c>
      <c r="G2" s="76" t="s">
        <v>7</v>
      </c>
      <c r="H2" s="73" t="s">
        <v>8</v>
      </c>
      <c r="I2" s="77" t="s">
        <v>61</v>
      </c>
      <c r="J2" s="73" t="s">
        <v>10</v>
      </c>
      <c r="K2" s="74" t="s">
        <v>11</v>
      </c>
      <c r="L2" s="6"/>
    </row>
    <row r="3" spans="1:12" s="5" customFormat="1" ht="22.5" customHeight="1" x14ac:dyDescent="0.3">
      <c r="A3" s="2">
        <v>2026</v>
      </c>
      <c r="B3" s="2" t="s">
        <v>12</v>
      </c>
      <c r="C3" s="8">
        <v>46027</v>
      </c>
      <c r="D3" s="3" t="s">
        <v>13</v>
      </c>
      <c r="E3" s="2" t="s">
        <v>14</v>
      </c>
      <c r="F3" s="4">
        <v>37420</v>
      </c>
      <c r="G3" s="9"/>
      <c r="H3" s="28">
        <f>74603.18+F3-G3</f>
        <v>112023.18</v>
      </c>
      <c r="I3" s="2"/>
      <c r="J3" s="2" t="s">
        <v>15</v>
      </c>
      <c r="K3" s="24"/>
    </row>
    <row r="4" spans="1:12" s="5" customFormat="1" ht="22.5" customHeight="1" x14ac:dyDescent="0.3">
      <c r="A4" s="2">
        <v>2026</v>
      </c>
      <c r="B4" s="2" t="s">
        <v>12</v>
      </c>
      <c r="C4" s="8">
        <v>46029</v>
      </c>
      <c r="D4" s="3" t="s">
        <v>16</v>
      </c>
      <c r="E4" s="2" t="s">
        <v>14</v>
      </c>
      <c r="F4" s="4">
        <v>2300</v>
      </c>
      <c r="G4" s="9"/>
      <c r="H4" s="10">
        <f t="shared" ref="H4:H48" si="0">H3+F4-G4</f>
        <v>114323.18</v>
      </c>
      <c r="I4" s="2"/>
      <c r="J4" s="2" t="s">
        <v>17</v>
      </c>
      <c r="K4" s="24"/>
    </row>
    <row r="5" spans="1:12" s="5" customFormat="1" ht="22.5" customHeight="1" x14ac:dyDescent="0.3">
      <c r="A5" s="2">
        <v>2026</v>
      </c>
      <c r="B5" s="2" t="s">
        <v>12</v>
      </c>
      <c r="C5" s="8">
        <v>46029</v>
      </c>
      <c r="D5" s="3" t="s">
        <v>18</v>
      </c>
      <c r="E5" s="2" t="s">
        <v>19</v>
      </c>
      <c r="F5" s="4"/>
      <c r="G5" s="9">
        <v>11749.7</v>
      </c>
      <c r="H5" s="10">
        <f t="shared" si="0"/>
        <v>102573.48</v>
      </c>
      <c r="I5" s="2" t="s">
        <v>62</v>
      </c>
      <c r="J5" s="2" t="s">
        <v>20</v>
      </c>
      <c r="K5" s="24"/>
    </row>
    <row r="6" spans="1:12" s="5" customFormat="1" ht="22.5" customHeight="1" x14ac:dyDescent="0.3">
      <c r="A6" s="2">
        <v>2026</v>
      </c>
      <c r="B6" s="2" t="s">
        <v>12</v>
      </c>
      <c r="C6" s="8">
        <v>46030</v>
      </c>
      <c r="D6" s="3" t="s">
        <v>21</v>
      </c>
      <c r="E6" s="2" t="s">
        <v>22</v>
      </c>
      <c r="F6" s="4"/>
      <c r="G6" s="9">
        <v>27829.52</v>
      </c>
      <c r="H6" s="10">
        <f t="shared" si="0"/>
        <v>74743.959999999992</v>
      </c>
      <c r="I6" s="2"/>
      <c r="J6" s="2" t="s">
        <v>23</v>
      </c>
      <c r="K6" s="24"/>
    </row>
    <row r="7" spans="1:12" s="5" customFormat="1" ht="22.5" customHeight="1" x14ac:dyDescent="0.3">
      <c r="A7" s="2">
        <v>2026</v>
      </c>
      <c r="B7" s="2" t="s">
        <v>12</v>
      </c>
      <c r="C7" s="8">
        <v>46030</v>
      </c>
      <c r="D7" s="3" t="s">
        <v>24</v>
      </c>
      <c r="E7" s="2" t="s">
        <v>22</v>
      </c>
      <c r="F7" s="4"/>
      <c r="G7" s="9">
        <v>14308.5</v>
      </c>
      <c r="H7" s="10">
        <f t="shared" si="0"/>
        <v>60435.459999999992</v>
      </c>
      <c r="I7" s="2"/>
      <c r="J7" s="2" t="s">
        <v>25</v>
      </c>
      <c r="K7" s="24"/>
    </row>
    <row r="8" spans="1:12" s="5" customFormat="1" ht="22.5" customHeight="1" x14ac:dyDescent="0.3">
      <c r="A8" s="2">
        <v>2026</v>
      </c>
      <c r="B8" s="2" t="s">
        <v>12</v>
      </c>
      <c r="C8" s="8">
        <v>46030</v>
      </c>
      <c r="D8" s="3" t="s">
        <v>234</v>
      </c>
      <c r="E8" s="2" t="s">
        <v>22</v>
      </c>
      <c r="F8" s="4"/>
      <c r="G8" s="9">
        <v>9205</v>
      </c>
      <c r="H8" s="10">
        <f t="shared" si="0"/>
        <v>51230.459999999992</v>
      </c>
      <c r="I8" s="2"/>
      <c r="J8" s="2" t="s">
        <v>26</v>
      </c>
      <c r="K8" s="24"/>
    </row>
    <row r="9" spans="1:12" s="5" customFormat="1" ht="22.5" customHeight="1" x14ac:dyDescent="0.3">
      <c r="A9" s="2">
        <v>2026</v>
      </c>
      <c r="B9" s="2" t="s">
        <v>12</v>
      </c>
      <c r="C9" s="8">
        <v>46030</v>
      </c>
      <c r="D9" s="3" t="s">
        <v>201</v>
      </c>
      <c r="E9" s="2" t="s">
        <v>19</v>
      </c>
      <c r="F9" s="4"/>
      <c r="G9" s="9">
        <v>600</v>
      </c>
      <c r="H9" s="10">
        <f t="shared" si="0"/>
        <v>50630.459999999992</v>
      </c>
      <c r="I9" s="2" t="s">
        <v>63</v>
      </c>
      <c r="J9" s="64" t="s">
        <v>27</v>
      </c>
      <c r="K9" s="24" t="s">
        <v>199</v>
      </c>
    </row>
    <row r="10" spans="1:12" s="5" customFormat="1" ht="22.5" customHeight="1" x14ac:dyDescent="0.3">
      <c r="A10" s="2">
        <v>2026</v>
      </c>
      <c r="B10" s="2" t="s">
        <v>12</v>
      </c>
      <c r="C10" s="8">
        <v>46030</v>
      </c>
      <c r="D10" s="3" t="s">
        <v>200</v>
      </c>
      <c r="E10" s="2" t="s">
        <v>19</v>
      </c>
      <c r="F10" s="4"/>
      <c r="G10" s="9">
        <v>1435</v>
      </c>
      <c r="H10" s="10">
        <f t="shared" si="0"/>
        <v>49195.459999999992</v>
      </c>
      <c r="I10" s="2" t="s">
        <v>63</v>
      </c>
      <c r="J10" s="64" t="s">
        <v>197</v>
      </c>
      <c r="K10" s="24" t="s">
        <v>28</v>
      </c>
    </row>
    <row r="11" spans="1:12" s="5" customFormat="1" ht="22.5" customHeight="1" x14ac:dyDescent="0.3">
      <c r="A11" s="2">
        <v>2026</v>
      </c>
      <c r="B11" s="2" t="s">
        <v>12</v>
      </c>
      <c r="C11" s="8">
        <v>46030</v>
      </c>
      <c r="D11" s="3" t="s">
        <v>29</v>
      </c>
      <c r="E11" s="2" t="s">
        <v>22</v>
      </c>
      <c r="F11" s="4"/>
      <c r="G11" s="9">
        <v>1500</v>
      </c>
      <c r="H11" s="10">
        <f t="shared" si="0"/>
        <v>47695.459999999992</v>
      </c>
      <c r="I11" s="2"/>
      <c r="J11" s="2" t="s">
        <v>204</v>
      </c>
      <c r="K11" s="24"/>
    </row>
    <row r="12" spans="1:12" s="5" customFormat="1" ht="22.5" customHeight="1" x14ac:dyDescent="0.3">
      <c r="A12" s="2">
        <v>2026</v>
      </c>
      <c r="B12" s="2" t="s">
        <v>12</v>
      </c>
      <c r="C12" s="8">
        <v>46031</v>
      </c>
      <c r="D12" s="3" t="s">
        <v>235</v>
      </c>
      <c r="E12" s="2" t="s">
        <v>22</v>
      </c>
      <c r="F12" s="11"/>
      <c r="G12" s="12">
        <v>23800</v>
      </c>
      <c r="H12" s="10">
        <f t="shared" si="0"/>
        <v>23895.459999999992</v>
      </c>
      <c r="I12" s="2"/>
      <c r="J12" s="2" t="s">
        <v>30</v>
      </c>
      <c r="K12" s="24" t="s">
        <v>31</v>
      </c>
    </row>
    <row r="13" spans="1:12" s="5" customFormat="1" ht="22.5" customHeight="1" x14ac:dyDescent="0.3">
      <c r="A13" s="2">
        <v>2026</v>
      </c>
      <c r="B13" s="2" t="s">
        <v>12</v>
      </c>
      <c r="C13" s="8">
        <v>46034</v>
      </c>
      <c r="D13" s="3" t="s">
        <v>203</v>
      </c>
      <c r="E13" s="2" t="s">
        <v>22</v>
      </c>
      <c r="F13" s="11"/>
      <c r="G13" s="12">
        <v>7944.14</v>
      </c>
      <c r="H13" s="10">
        <f t="shared" si="0"/>
        <v>15951.319999999992</v>
      </c>
      <c r="I13" s="2"/>
      <c r="J13" s="2" t="s">
        <v>205</v>
      </c>
      <c r="K13" s="25" t="s">
        <v>32</v>
      </c>
    </row>
    <row r="14" spans="1:12" s="20" customFormat="1" ht="22.5" customHeight="1" x14ac:dyDescent="0.3">
      <c r="A14" s="13">
        <v>2026</v>
      </c>
      <c r="B14" s="13" t="s">
        <v>12</v>
      </c>
      <c r="C14" s="14">
        <v>46034</v>
      </c>
      <c r="D14" s="15" t="s">
        <v>236</v>
      </c>
      <c r="E14" s="13" t="s">
        <v>22</v>
      </c>
      <c r="F14" s="16"/>
      <c r="G14" s="17">
        <v>4260</v>
      </c>
      <c r="H14" s="18">
        <f t="shared" si="0"/>
        <v>11691.319999999992</v>
      </c>
      <c r="I14" s="13"/>
      <c r="J14" s="13" t="s">
        <v>208</v>
      </c>
      <c r="K14" s="26" t="s">
        <v>33</v>
      </c>
      <c r="L14" s="19"/>
    </row>
    <row r="15" spans="1:12" s="5" customFormat="1" ht="22.5" customHeight="1" x14ac:dyDescent="0.3">
      <c r="A15" s="2">
        <v>2026</v>
      </c>
      <c r="B15" s="2" t="s">
        <v>12</v>
      </c>
      <c r="C15" s="8">
        <v>46036</v>
      </c>
      <c r="D15" s="3" t="s">
        <v>34</v>
      </c>
      <c r="E15" s="2" t="s">
        <v>19</v>
      </c>
      <c r="F15" s="4"/>
      <c r="G15" s="9">
        <v>5520</v>
      </c>
      <c r="H15" s="10">
        <f t="shared" si="0"/>
        <v>6171.3199999999924</v>
      </c>
      <c r="I15" s="2" t="s">
        <v>62</v>
      </c>
      <c r="J15" s="2" t="s">
        <v>209</v>
      </c>
      <c r="K15" s="24"/>
    </row>
    <row r="16" spans="1:12" s="5" customFormat="1" ht="22.5" customHeight="1" x14ac:dyDescent="0.3">
      <c r="A16" s="2">
        <v>2026</v>
      </c>
      <c r="B16" s="2" t="s">
        <v>12</v>
      </c>
      <c r="C16" s="8">
        <v>46036</v>
      </c>
      <c r="D16" s="3" t="s">
        <v>35</v>
      </c>
      <c r="E16" s="2" t="s">
        <v>19</v>
      </c>
      <c r="F16" s="4"/>
      <c r="G16" s="9">
        <v>484</v>
      </c>
      <c r="H16" s="10">
        <f t="shared" si="0"/>
        <v>5687.3199999999924</v>
      </c>
      <c r="I16" s="2" t="s">
        <v>62</v>
      </c>
      <c r="J16" s="2" t="s">
        <v>210</v>
      </c>
      <c r="K16" s="24"/>
    </row>
    <row r="17" spans="1:11" s="5" customFormat="1" ht="22.5" customHeight="1" x14ac:dyDescent="0.3">
      <c r="A17" s="2">
        <v>2026</v>
      </c>
      <c r="B17" s="2" t="s">
        <v>12</v>
      </c>
      <c r="C17" s="8">
        <v>46036</v>
      </c>
      <c r="D17" s="3" t="s">
        <v>36</v>
      </c>
      <c r="E17" s="2" t="s">
        <v>19</v>
      </c>
      <c r="F17" s="11"/>
      <c r="G17" s="12">
        <v>80.599999999999994</v>
      </c>
      <c r="H17" s="10">
        <f t="shared" si="0"/>
        <v>5606.7199999999921</v>
      </c>
      <c r="I17" s="2" t="s">
        <v>62</v>
      </c>
      <c r="J17" s="2" t="s">
        <v>211</v>
      </c>
      <c r="K17" s="24"/>
    </row>
    <row r="18" spans="1:11" s="5" customFormat="1" ht="22.5" customHeight="1" x14ac:dyDescent="0.3">
      <c r="A18" s="2">
        <v>2026</v>
      </c>
      <c r="B18" s="2" t="s">
        <v>12</v>
      </c>
      <c r="C18" s="8">
        <v>46036</v>
      </c>
      <c r="D18" s="3" t="s">
        <v>37</v>
      </c>
      <c r="E18" s="2" t="s">
        <v>19</v>
      </c>
      <c r="F18" s="11"/>
      <c r="G18" s="12">
        <v>216</v>
      </c>
      <c r="H18" s="10">
        <f t="shared" si="0"/>
        <v>5390.7199999999921</v>
      </c>
      <c r="I18" s="2" t="s">
        <v>62</v>
      </c>
      <c r="J18" s="2" t="s">
        <v>212</v>
      </c>
      <c r="K18" s="24"/>
    </row>
    <row r="19" spans="1:11" s="5" customFormat="1" ht="22.5" customHeight="1" x14ac:dyDescent="0.3">
      <c r="A19" s="2">
        <v>2026</v>
      </c>
      <c r="B19" s="2" t="s">
        <v>12</v>
      </c>
      <c r="C19" s="8">
        <v>46038</v>
      </c>
      <c r="D19" s="3" t="s">
        <v>38</v>
      </c>
      <c r="E19" s="2" t="s">
        <v>19</v>
      </c>
      <c r="F19" s="11">
        <v>30000</v>
      </c>
      <c r="G19" s="12"/>
      <c r="H19" s="10">
        <f t="shared" si="0"/>
        <v>35390.719999999994</v>
      </c>
      <c r="I19" s="2"/>
      <c r="J19" s="2" t="s">
        <v>219</v>
      </c>
      <c r="K19" s="24"/>
    </row>
    <row r="20" spans="1:11" s="5" customFormat="1" ht="22.5" customHeight="1" x14ac:dyDescent="0.3">
      <c r="A20" s="2">
        <v>2026</v>
      </c>
      <c r="B20" s="2" t="s">
        <v>12</v>
      </c>
      <c r="C20" s="8">
        <v>46038</v>
      </c>
      <c r="D20" s="3" t="s">
        <v>203</v>
      </c>
      <c r="E20" s="2" t="s">
        <v>22</v>
      </c>
      <c r="F20" s="11"/>
      <c r="G20" s="12">
        <v>405.98</v>
      </c>
      <c r="H20" s="10">
        <f t="shared" si="0"/>
        <v>34984.739999999991</v>
      </c>
      <c r="I20" s="2"/>
      <c r="J20" s="2" t="s">
        <v>206</v>
      </c>
      <c r="K20" s="24" t="s">
        <v>39</v>
      </c>
    </row>
    <row r="21" spans="1:11" s="5" customFormat="1" ht="22.5" customHeight="1" x14ac:dyDescent="0.3">
      <c r="A21" s="2">
        <v>2026</v>
      </c>
      <c r="B21" s="2" t="s">
        <v>12</v>
      </c>
      <c r="C21" s="8">
        <v>46038</v>
      </c>
      <c r="D21" s="3" t="s">
        <v>203</v>
      </c>
      <c r="E21" s="2" t="s">
        <v>22</v>
      </c>
      <c r="F21" s="4"/>
      <c r="G21" s="9">
        <v>9413.75</v>
      </c>
      <c r="H21" s="10">
        <f t="shared" si="0"/>
        <v>25570.989999999991</v>
      </c>
      <c r="I21" s="2"/>
      <c r="J21" s="2" t="s">
        <v>207</v>
      </c>
      <c r="K21" s="24" t="s">
        <v>40</v>
      </c>
    </row>
    <row r="22" spans="1:11" s="5" customFormat="1" ht="22.5" customHeight="1" x14ac:dyDescent="0.3">
      <c r="A22" s="2">
        <v>2026</v>
      </c>
      <c r="B22" s="2" t="s">
        <v>12</v>
      </c>
      <c r="C22" s="8">
        <v>46038</v>
      </c>
      <c r="D22" s="3" t="s">
        <v>202</v>
      </c>
      <c r="E22" s="2" t="s">
        <v>19</v>
      </c>
      <c r="F22" s="4"/>
      <c r="G22" s="9">
        <v>8465</v>
      </c>
      <c r="H22" s="10">
        <f t="shared" si="0"/>
        <v>17105.989999999991</v>
      </c>
      <c r="I22" s="2" t="s">
        <v>63</v>
      </c>
      <c r="J22" s="64" t="s">
        <v>198</v>
      </c>
      <c r="K22" s="24" t="s">
        <v>41</v>
      </c>
    </row>
    <row r="23" spans="1:11" s="5" customFormat="1" ht="22.5" customHeight="1" x14ac:dyDescent="0.3">
      <c r="A23" s="2">
        <v>2026</v>
      </c>
      <c r="B23" s="2" t="s">
        <v>12</v>
      </c>
      <c r="C23" s="8">
        <v>46038</v>
      </c>
      <c r="D23" s="3" t="s">
        <v>42</v>
      </c>
      <c r="E23" s="2" t="s">
        <v>14</v>
      </c>
      <c r="F23" s="4">
        <v>5406</v>
      </c>
      <c r="G23" s="9"/>
      <c r="H23" s="10">
        <f t="shared" si="0"/>
        <v>22511.989999999991</v>
      </c>
      <c r="I23" s="2"/>
      <c r="J23" s="2" t="s">
        <v>213</v>
      </c>
      <c r="K23" s="24"/>
    </row>
    <row r="24" spans="1:11" s="5" customFormat="1" ht="22.5" customHeight="1" x14ac:dyDescent="0.3">
      <c r="A24" s="2">
        <v>2026</v>
      </c>
      <c r="B24" s="2" t="s">
        <v>12</v>
      </c>
      <c r="C24" s="8">
        <v>46038</v>
      </c>
      <c r="D24" s="3" t="s">
        <v>43</v>
      </c>
      <c r="E24" s="2" t="s">
        <v>22</v>
      </c>
      <c r="F24" s="4"/>
      <c r="G24" s="9">
        <v>380</v>
      </c>
      <c r="H24" s="10">
        <f t="shared" si="0"/>
        <v>22131.989999999991</v>
      </c>
      <c r="I24" s="2"/>
      <c r="J24" s="2" t="s">
        <v>217</v>
      </c>
      <c r="K24" s="24"/>
    </row>
    <row r="25" spans="1:11" s="5" customFormat="1" ht="22.5" customHeight="1" x14ac:dyDescent="0.3">
      <c r="A25" s="2">
        <v>2026</v>
      </c>
      <c r="B25" s="2" t="s">
        <v>12</v>
      </c>
      <c r="C25" s="8">
        <v>46038</v>
      </c>
      <c r="D25" s="3" t="s">
        <v>44</v>
      </c>
      <c r="E25" s="2" t="s">
        <v>19</v>
      </c>
      <c r="F25" s="4"/>
      <c r="G25" s="9">
        <v>5000</v>
      </c>
      <c r="H25" s="10">
        <f t="shared" si="0"/>
        <v>17131.989999999991</v>
      </c>
      <c r="I25" s="2"/>
      <c r="J25" s="2" t="s">
        <v>218</v>
      </c>
      <c r="K25" s="24"/>
    </row>
    <row r="26" spans="1:11" s="5" customFormat="1" ht="22.5" customHeight="1" x14ac:dyDescent="0.3">
      <c r="A26" s="2">
        <v>2026</v>
      </c>
      <c r="B26" s="2" t="s">
        <v>12</v>
      </c>
      <c r="C26" s="8">
        <v>46038</v>
      </c>
      <c r="D26" s="3" t="s">
        <v>45</v>
      </c>
      <c r="E26" s="2" t="s">
        <v>14</v>
      </c>
      <c r="F26" s="4">
        <v>4200</v>
      </c>
      <c r="G26" s="9"/>
      <c r="H26" s="10">
        <f t="shared" si="0"/>
        <v>21331.989999999991</v>
      </c>
      <c r="I26" s="2"/>
      <c r="J26" s="2" t="s">
        <v>214</v>
      </c>
      <c r="K26" s="24"/>
    </row>
    <row r="27" spans="1:11" s="71" customFormat="1" ht="22.5" customHeight="1" x14ac:dyDescent="0.3">
      <c r="A27" s="65">
        <v>2026</v>
      </c>
      <c r="B27" s="65" t="s">
        <v>12</v>
      </c>
      <c r="C27" s="66">
        <v>46038</v>
      </c>
      <c r="D27" s="67"/>
      <c r="E27" s="65" t="s">
        <v>14</v>
      </c>
      <c r="F27" s="68">
        <v>13780</v>
      </c>
      <c r="G27" s="69"/>
      <c r="H27" s="70">
        <f t="shared" si="0"/>
        <v>35111.989999999991</v>
      </c>
      <c r="I27" s="65"/>
      <c r="J27" s="65"/>
      <c r="K27" s="72"/>
    </row>
    <row r="28" spans="1:11" s="5" customFormat="1" ht="22.5" customHeight="1" x14ac:dyDescent="0.3">
      <c r="A28" s="2">
        <v>2026</v>
      </c>
      <c r="B28" s="2" t="s">
        <v>12</v>
      </c>
      <c r="C28" s="8">
        <v>46040</v>
      </c>
      <c r="D28" s="3" t="s">
        <v>46</v>
      </c>
      <c r="E28" s="2" t="s">
        <v>19</v>
      </c>
      <c r="F28" s="4"/>
      <c r="G28" s="9">
        <v>43.2</v>
      </c>
      <c r="H28" s="10">
        <f t="shared" si="0"/>
        <v>35068.789999999994</v>
      </c>
      <c r="I28" s="2"/>
      <c r="J28" s="2" t="s">
        <v>216</v>
      </c>
      <c r="K28" s="24"/>
    </row>
    <row r="29" spans="1:11" s="5" customFormat="1" ht="22.5" customHeight="1" x14ac:dyDescent="0.3">
      <c r="A29" s="2">
        <v>2026</v>
      </c>
      <c r="B29" s="2" t="s">
        <v>12</v>
      </c>
      <c r="C29" s="8">
        <v>46041</v>
      </c>
      <c r="D29" s="3" t="s">
        <v>47</v>
      </c>
      <c r="E29" s="2" t="s">
        <v>14</v>
      </c>
      <c r="F29" s="4">
        <v>16740</v>
      </c>
      <c r="G29" s="9"/>
      <c r="H29" s="10">
        <f t="shared" si="0"/>
        <v>51808.789999999994</v>
      </c>
      <c r="I29" s="2"/>
      <c r="J29" s="2" t="s">
        <v>215</v>
      </c>
      <c r="K29" s="24"/>
    </row>
    <row r="30" spans="1:11" s="5" customFormat="1" ht="22.5" customHeight="1" x14ac:dyDescent="0.3">
      <c r="A30" s="2">
        <v>2026</v>
      </c>
      <c r="B30" s="2" t="s">
        <v>12</v>
      </c>
      <c r="C30" s="8">
        <v>46041</v>
      </c>
      <c r="D30" s="3" t="s">
        <v>200</v>
      </c>
      <c r="E30" s="2" t="s">
        <v>19</v>
      </c>
      <c r="F30" s="4"/>
      <c r="G30" s="9">
        <v>1664</v>
      </c>
      <c r="H30" s="10">
        <f t="shared" si="0"/>
        <v>50144.789999999994</v>
      </c>
      <c r="I30" s="2" t="s">
        <v>63</v>
      </c>
      <c r="J30" s="2" t="s">
        <v>222</v>
      </c>
      <c r="K30" s="24" t="s">
        <v>48</v>
      </c>
    </row>
    <row r="31" spans="1:11" s="5" customFormat="1" ht="22.5" customHeight="1" x14ac:dyDescent="0.3">
      <c r="A31" s="2">
        <v>2026</v>
      </c>
      <c r="B31" s="2" t="s">
        <v>12</v>
      </c>
      <c r="C31" s="8">
        <v>46041</v>
      </c>
      <c r="D31" s="3" t="s">
        <v>200</v>
      </c>
      <c r="E31" s="2" t="s">
        <v>19</v>
      </c>
      <c r="F31" s="4"/>
      <c r="G31" s="9">
        <v>550</v>
      </c>
      <c r="H31" s="10">
        <f t="shared" si="0"/>
        <v>49594.789999999994</v>
      </c>
      <c r="I31" s="2" t="s">
        <v>63</v>
      </c>
      <c r="J31" s="2" t="s">
        <v>223</v>
      </c>
      <c r="K31" s="24" t="s">
        <v>49</v>
      </c>
    </row>
    <row r="32" spans="1:11" s="5" customFormat="1" ht="22.5" customHeight="1" x14ac:dyDescent="0.3">
      <c r="A32" s="2">
        <v>2026</v>
      </c>
      <c r="B32" s="2" t="s">
        <v>12</v>
      </c>
      <c r="C32" s="8">
        <v>46042</v>
      </c>
      <c r="D32" s="3" t="s">
        <v>224</v>
      </c>
      <c r="E32" s="2" t="s">
        <v>22</v>
      </c>
      <c r="F32" s="4"/>
      <c r="G32" s="9">
        <v>33697.85</v>
      </c>
      <c r="H32" s="10">
        <f t="shared" si="0"/>
        <v>15896.939999999995</v>
      </c>
      <c r="I32" s="2"/>
      <c r="J32" s="2" t="s">
        <v>225</v>
      </c>
      <c r="K32" s="24"/>
    </row>
    <row r="33" spans="1:11" s="5" customFormat="1" ht="22.5" customHeight="1" x14ac:dyDescent="0.3">
      <c r="A33" s="2">
        <v>2026</v>
      </c>
      <c r="B33" s="2" t="s">
        <v>12</v>
      </c>
      <c r="C33" s="8">
        <v>46042</v>
      </c>
      <c r="D33" s="3" t="s">
        <v>234</v>
      </c>
      <c r="E33" s="2" t="s">
        <v>22</v>
      </c>
      <c r="F33" s="4"/>
      <c r="G33" s="9">
        <v>8507.6</v>
      </c>
      <c r="H33" s="10">
        <f t="shared" si="0"/>
        <v>7389.3399999999947</v>
      </c>
      <c r="I33" s="2"/>
      <c r="J33" s="2" t="s">
        <v>226</v>
      </c>
      <c r="K33" s="24"/>
    </row>
    <row r="34" spans="1:11" s="5" customFormat="1" ht="22.5" customHeight="1" x14ac:dyDescent="0.3">
      <c r="A34" s="2">
        <v>2026</v>
      </c>
      <c r="B34" s="2" t="s">
        <v>12</v>
      </c>
      <c r="C34" s="8">
        <v>46042</v>
      </c>
      <c r="D34" s="3" t="s">
        <v>237</v>
      </c>
      <c r="E34" s="2" t="s">
        <v>14</v>
      </c>
      <c r="F34" s="4">
        <v>1382.6</v>
      </c>
      <c r="G34" s="9"/>
      <c r="H34" s="10">
        <f t="shared" si="0"/>
        <v>8771.9399999999951</v>
      </c>
      <c r="I34" s="2"/>
      <c r="J34" s="2" t="s">
        <v>227</v>
      </c>
      <c r="K34" s="24"/>
    </row>
    <row r="35" spans="1:11" s="5" customFormat="1" ht="22.5" customHeight="1" x14ac:dyDescent="0.3">
      <c r="A35" s="2">
        <v>2026</v>
      </c>
      <c r="B35" s="2" t="s">
        <v>12</v>
      </c>
      <c r="C35" s="8">
        <v>46043</v>
      </c>
      <c r="D35" s="3" t="s">
        <v>43</v>
      </c>
      <c r="E35" s="2" t="s">
        <v>22</v>
      </c>
      <c r="F35" s="4"/>
      <c r="G35" s="9">
        <v>620</v>
      </c>
      <c r="H35" s="10">
        <f t="shared" si="0"/>
        <v>8151.9399999999951</v>
      </c>
      <c r="I35" s="2"/>
      <c r="J35" s="2" t="s">
        <v>238</v>
      </c>
      <c r="K35" s="24"/>
    </row>
    <row r="36" spans="1:11" s="19" customFormat="1" ht="22.5" customHeight="1" x14ac:dyDescent="0.3">
      <c r="A36" s="13">
        <v>2026</v>
      </c>
      <c r="B36" s="13" t="s">
        <v>12</v>
      </c>
      <c r="C36" s="14">
        <v>46044</v>
      </c>
      <c r="D36" s="15" t="s">
        <v>38</v>
      </c>
      <c r="E36" s="13" t="s">
        <v>19</v>
      </c>
      <c r="F36" s="16">
        <v>50000</v>
      </c>
      <c r="G36" s="17"/>
      <c r="H36" s="18">
        <f t="shared" si="0"/>
        <v>58151.939999999995</v>
      </c>
      <c r="I36" s="13"/>
      <c r="J36" s="13" t="s">
        <v>239</v>
      </c>
      <c r="K36" s="79"/>
    </row>
    <row r="37" spans="1:11" s="5" customFormat="1" ht="22.5" customHeight="1" x14ac:dyDescent="0.3">
      <c r="A37" s="2">
        <v>2026</v>
      </c>
      <c r="B37" s="2" t="s">
        <v>12</v>
      </c>
      <c r="C37" s="8">
        <v>46044</v>
      </c>
      <c r="D37" s="3" t="s">
        <v>243</v>
      </c>
      <c r="E37" s="2" t="s">
        <v>14</v>
      </c>
      <c r="F37" s="4">
        <v>3683</v>
      </c>
      <c r="G37" s="9"/>
      <c r="H37" s="10">
        <f t="shared" si="0"/>
        <v>61834.939999999995</v>
      </c>
      <c r="I37" s="2"/>
      <c r="J37" s="2" t="s">
        <v>290</v>
      </c>
      <c r="K37" s="24"/>
    </row>
    <row r="38" spans="1:11" s="5" customFormat="1" ht="22.5" customHeight="1" x14ac:dyDescent="0.3">
      <c r="A38" s="2">
        <v>2026</v>
      </c>
      <c r="B38" s="2" t="s">
        <v>12</v>
      </c>
      <c r="C38" s="8">
        <v>46047</v>
      </c>
      <c r="D38" s="3" t="s">
        <v>244</v>
      </c>
      <c r="E38" s="2" t="s">
        <v>19</v>
      </c>
      <c r="F38" s="4"/>
      <c r="G38" s="9">
        <v>30.8</v>
      </c>
      <c r="H38" s="10">
        <f t="shared" si="0"/>
        <v>61804.139999999992</v>
      </c>
      <c r="I38" s="2"/>
      <c r="J38" s="2" t="s">
        <v>331</v>
      </c>
      <c r="K38" s="24"/>
    </row>
    <row r="39" spans="1:11" s="5" customFormat="1" ht="22.5" customHeight="1" x14ac:dyDescent="0.3">
      <c r="A39" s="2">
        <v>2026</v>
      </c>
      <c r="B39" s="2" t="s">
        <v>12</v>
      </c>
      <c r="C39" s="8">
        <v>46047</v>
      </c>
      <c r="D39" s="3" t="s">
        <v>245</v>
      </c>
      <c r="E39" s="2" t="s">
        <v>19</v>
      </c>
      <c r="F39" s="4"/>
      <c r="G39" s="9">
        <v>25409.77</v>
      </c>
      <c r="H39" s="10">
        <f t="shared" si="0"/>
        <v>36394.369999999995</v>
      </c>
      <c r="I39" s="2"/>
      <c r="J39" s="2" t="s">
        <v>305</v>
      </c>
      <c r="K39" s="24"/>
    </row>
    <row r="40" spans="1:11" s="5" customFormat="1" ht="22.5" customHeight="1" x14ac:dyDescent="0.3">
      <c r="A40" s="2">
        <v>2026</v>
      </c>
      <c r="B40" s="2" t="s">
        <v>12</v>
      </c>
      <c r="C40" s="8">
        <v>46049</v>
      </c>
      <c r="D40" s="3" t="s">
        <v>247</v>
      </c>
      <c r="E40" s="2" t="s">
        <v>14</v>
      </c>
      <c r="F40" s="4">
        <v>1007</v>
      </c>
      <c r="G40" s="9"/>
      <c r="H40" s="10">
        <f t="shared" si="0"/>
        <v>37401.369999999995</v>
      </c>
      <c r="I40" s="2"/>
      <c r="J40" s="2" t="s">
        <v>291</v>
      </c>
      <c r="K40" s="24"/>
    </row>
    <row r="41" spans="1:11" s="5" customFormat="1" ht="22.5" customHeight="1" x14ac:dyDescent="0.3">
      <c r="A41" s="2">
        <v>2026</v>
      </c>
      <c r="B41" s="2" t="s">
        <v>12</v>
      </c>
      <c r="C41" s="8">
        <v>46050</v>
      </c>
      <c r="D41" s="3" t="s">
        <v>248</v>
      </c>
      <c r="E41" s="2" t="s">
        <v>14</v>
      </c>
      <c r="F41" s="4">
        <v>5050</v>
      </c>
      <c r="G41" s="9"/>
      <c r="H41" s="10">
        <f t="shared" si="0"/>
        <v>42451.369999999995</v>
      </c>
      <c r="I41" s="2"/>
      <c r="J41" s="2" t="s">
        <v>330</v>
      </c>
      <c r="K41" s="24" t="s">
        <v>329</v>
      </c>
    </row>
    <row r="42" spans="1:11" s="5" customFormat="1" ht="22.5" customHeight="1" x14ac:dyDescent="0.3">
      <c r="A42" s="2">
        <v>2026</v>
      </c>
      <c r="B42" s="2" t="s">
        <v>12</v>
      </c>
      <c r="C42" s="8">
        <v>46050</v>
      </c>
      <c r="D42" s="3" t="s">
        <v>38</v>
      </c>
      <c r="E42" s="2" t="s">
        <v>19</v>
      </c>
      <c r="F42" s="4">
        <v>50000</v>
      </c>
      <c r="G42" s="9"/>
      <c r="H42" s="10">
        <f t="shared" si="0"/>
        <v>92451.37</v>
      </c>
      <c r="I42" s="2"/>
      <c r="J42" s="2" t="s">
        <v>299</v>
      </c>
      <c r="K42" s="24"/>
    </row>
    <row r="43" spans="1:11" s="86" customFormat="1" ht="22.5" customHeight="1" x14ac:dyDescent="0.3">
      <c r="A43" s="64">
        <v>2026</v>
      </c>
      <c r="B43" s="64" t="s">
        <v>12</v>
      </c>
      <c r="C43" s="80">
        <v>46050</v>
      </c>
      <c r="D43" s="81" t="s">
        <v>249</v>
      </c>
      <c r="E43" s="64" t="s">
        <v>19</v>
      </c>
      <c r="F43" s="82"/>
      <c r="G43" s="83">
        <v>300</v>
      </c>
      <c r="H43" s="84">
        <f t="shared" si="0"/>
        <v>92151.37</v>
      </c>
      <c r="I43" s="64" t="s">
        <v>63</v>
      </c>
      <c r="J43" s="64" t="s">
        <v>283</v>
      </c>
      <c r="K43" s="85"/>
    </row>
    <row r="44" spans="1:11" s="5" customFormat="1" ht="22.5" customHeight="1" x14ac:dyDescent="0.3">
      <c r="A44" s="2">
        <v>2026</v>
      </c>
      <c r="B44" s="2" t="s">
        <v>12</v>
      </c>
      <c r="C44" s="8">
        <v>46050</v>
      </c>
      <c r="D44" s="3" t="s">
        <v>43</v>
      </c>
      <c r="E44" s="2" t="s">
        <v>22</v>
      </c>
      <c r="F44" s="4"/>
      <c r="G44" s="9">
        <v>120</v>
      </c>
      <c r="H44" s="10">
        <f t="shared" si="0"/>
        <v>92031.37</v>
      </c>
      <c r="I44" s="2"/>
      <c r="J44" s="2" t="s">
        <v>298</v>
      </c>
      <c r="K44" s="24"/>
    </row>
    <row r="45" spans="1:11" s="5" customFormat="1" ht="22.5" customHeight="1" x14ac:dyDescent="0.3">
      <c r="A45" s="2">
        <v>2026</v>
      </c>
      <c r="B45" s="2" t="s">
        <v>12</v>
      </c>
      <c r="C45" s="8">
        <v>46050</v>
      </c>
      <c r="D45" s="3" t="s">
        <v>250</v>
      </c>
      <c r="E45" s="2" t="s">
        <v>14</v>
      </c>
      <c r="F45" s="4">
        <v>8290</v>
      </c>
      <c r="G45" s="9"/>
      <c r="H45" s="10">
        <f t="shared" si="0"/>
        <v>100321.37</v>
      </c>
      <c r="I45" s="2"/>
      <c r="J45" s="2" t="s">
        <v>292</v>
      </c>
      <c r="K45" s="24"/>
    </row>
    <row r="46" spans="1:11" s="5" customFormat="1" ht="22.5" customHeight="1" x14ac:dyDescent="0.3">
      <c r="A46" s="2">
        <v>2026</v>
      </c>
      <c r="B46" s="2" t="s">
        <v>12</v>
      </c>
      <c r="C46" s="8">
        <v>46050</v>
      </c>
      <c r="D46" s="3" t="s">
        <v>252</v>
      </c>
      <c r="E46" s="2" t="s">
        <v>19</v>
      </c>
      <c r="F46" s="4"/>
      <c r="G46" s="9">
        <v>5000</v>
      </c>
      <c r="H46" s="10">
        <f t="shared" si="0"/>
        <v>95321.37</v>
      </c>
      <c r="I46" s="2"/>
      <c r="J46" s="87" t="s">
        <v>282</v>
      </c>
      <c r="K46" s="24" t="s">
        <v>284</v>
      </c>
    </row>
    <row r="47" spans="1:11" s="5" customFormat="1" ht="22.5" customHeight="1" x14ac:dyDescent="0.3">
      <c r="A47" s="2">
        <v>2026</v>
      </c>
      <c r="B47" s="2" t="s">
        <v>12</v>
      </c>
      <c r="C47" s="8">
        <v>46050</v>
      </c>
      <c r="D47" s="3" t="s">
        <v>253</v>
      </c>
      <c r="E47" s="2" t="s">
        <v>19</v>
      </c>
      <c r="F47" s="4"/>
      <c r="G47" s="9">
        <v>3000</v>
      </c>
      <c r="H47" s="10">
        <f t="shared" si="0"/>
        <v>92321.37</v>
      </c>
      <c r="I47" s="2"/>
      <c r="J47" s="87" t="s">
        <v>281</v>
      </c>
      <c r="K47" s="24" t="s">
        <v>284</v>
      </c>
    </row>
    <row r="48" spans="1:11" s="5" customFormat="1" ht="22.5" customHeight="1" x14ac:dyDescent="0.3">
      <c r="A48" s="2">
        <v>2026</v>
      </c>
      <c r="B48" s="2" t="s">
        <v>12</v>
      </c>
      <c r="C48" s="8">
        <v>46050</v>
      </c>
      <c r="D48" s="3" t="s">
        <v>251</v>
      </c>
      <c r="E48" s="2" t="s">
        <v>19</v>
      </c>
      <c r="F48" s="4"/>
      <c r="G48" s="9">
        <v>2180</v>
      </c>
      <c r="H48" s="10">
        <f t="shared" si="0"/>
        <v>90141.37</v>
      </c>
      <c r="I48" s="2"/>
      <c r="J48" s="87" t="s">
        <v>279</v>
      </c>
      <c r="K48" s="24" t="s">
        <v>284</v>
      </c>
    </row>
    <row r="49" spans="1:11" s="5" customFormat="1" ht="22.5" customHeight="1" x14ac:dyDescent="0.3">
      <c r="A49" s="2">
        <v>2026</v>
      </c>
      <c r="B49" s="2" t="s">
        <v>12</v>
      </c>
      <c r="C49" s="8">
        <v>46050</v>
      </c>
      <c r="D49" s="3" t="s">
        <v>254</v>
      </c>
      <c r="E49" s="2" t="s">
        <v>19</v>
      </c>
      <c r="F49" s="4"/>
      <c r="G49" s="9">
        <v>1780</v>
      </c>
      <c r="H49" s="10">
        <f t="shared" ref="H49:H112" si="1">H48+F49-G49</f>
        <v>88361.37</v>
      </c>
      <c r="I49" s="2"/>
      <c r="J49" s="87" t="s">
        <v>280</v>
      </c>
      <c r="K49" s="24" t="s">
        <v>284</v>
      </c>
    </row>
    <row r="50" spans="1:11" s="5" customFormat="1" ht="22.5" customHeight="1" x14ac:dyDescent="0.3">
      <c r="A50" s="2">
        <v>2026</v>
      </c>
      <c r="B50" s="2" t="s">
        <v>12</v>
      </c>
      <c r="C50" s="8">
        <v>46050</v>
      </c>
      <c r="D50" s="3" t="s">
        <v>38</v>
      </c>
      <c r="E50" s="2" t="s">
        <v>19</v>
      </c>
      <c r="F50" s="4">
        <v>100000</v>
      </c>
      <c r="G50" s="9"/>
      <c r="H50" s="10">
        <f t="shared" si="1"/>
        <v>188361.37</v>
      </c>
      <c r="I50" s="2"/>
      <c r="J50" s="2" t="s">
        <v>300</v>
      </c>
      <c r="K50" s="24"/>
    </row>
    <row r="51" spans="1:11" s="71" customFormat="1" ht="22.5" customHeight="1" x14ac:dyDescent="0.3">
      <c r="A51" s="65">
        <v>2026</v>
      </c>
      <c r="B51" s="65" t="s">
        <v>12</v>
      </c>
      <c r="C51" s="66">
        <v>46050</v>
      </c>
      <c r="D51" s="67"/>
      <c r="E51" s="65" t="s">
        <v>14</v>
      </c>
      <c r="F51" s="68">
        <v>25811</v>
      </c>
      <c r="G51" s="69"/>
      <c r="H51" s="70">
        <f t="shared" si="1"/>
        <v>214172.37</v>
      </c>
      <c r="I51" s="65"/>
      <c r="J51" s="65"/>
      <c r="K51" s="72"/>
    </row>
    <row r="52" spans="1:11" s="5" customFormat="1" ht="22.5" customHeight="1" x14ac:dyDescent="0.3">
      <c r="A52" s="2">
        <v>2026</v>
      </c>
      <c r="B52" s="2" t="s">
        <v>12</v>
      </c>
      <c r="C52" s="8">
        <v>46052</v>
      </c>
      <c r="D52" s="3" t="s">
        <v>259</v>
      </c>
      <c r="E52" s="2" t="s">
        <v>22</v>
      </c>
      <c r="F52" s="4"/>
      <c r="G52" s="9">
        <v>1350</v>
      </c>
      <c r="H52" s="10">
        <f t="shared" si="1"/>
        <v>212822.37</v>
      </c>
      <c r="I52" s="2"/>
      <c r="J52" s="2" t="s">
        <v>306</v>
      </c>
      <c r="K52" s="24"/>
    </row>
    <row r="53" spans="1:11" s="5" customFormat="1" ht="22.5" customHeight="1" x14ac:dyDescent="0.3">
      <c r="A53" s="2">
        <v>2026</v>
      </c>
      <c r="B53" s="2" t="s">
        <v>12</v>
      </c>
      <c r="C53" s="8">
        <v>46052</v>
      </c>
      <c r="D53" s="3" t="s">
        <v>260</v>
      </c>
      <c r="E53" s="2" t="s">
        <v>22</v>
      </c>
      <c r="F53" s="4"/>
      <c r="G53" s="9">
        <v>2000</v>
      </c>
      <c r="H53" s="10">
        <f t="shared" si="1"/>
        <v>210822.37</v>
      </c>
      <c r="I53" s="2"/>
      <c r="J53" s="2" t="s">
        <v>307</v>
      </c>
      <c r="K53" s="24"/>
    </row>
    <row r="54" spans="1:11" s="5" customFormat="1" ht="22.5" customHeight="1" x14ac:dyDescent="0.3">
      <c r="A54" s="2">
        <v>2026</v>
      </c>
      <c r="B54" s="2" t="s">
        <v>12</v>
      </c>
      <c r="C54" s="8">
        <v>46052</v>
      </c>
      <c r="D54" s="3" t="s">
        <v>261</v>
      </c>
      <c r="E54" s="2" t="s">
        <v>22</v>
      </c>
      <c r="F54" s="4"/>
      <c r="G54" s="9">
        <v>3597.14</v>
      </c>
      <c r="H54" s="10">
        <f t="shared" si="1"/>
        <v>207225.22999999998</v>
      </c>
      <c r="I54" s="2"/>
      <c r="J54" s="2" t="s">
        <v>308</v>
      </c>
      <c r="K54" s="24"/>
    </row>
    <row r="55" spans="1:11" s="5" customFormat="1" ht="22.5" customHeight="1" x14ac:dyDescent="0.3">
      <c r="A55" s="2">
        <v>2026</v>
      </c>
      <c r="B55" s="2" t="s">
        <v>12</v>
      </c>
      <c r="C55" s="8">
        <v>46052</v>
      </c>
      <c r="D55" s="3" t="s">
        <v>262</v>
      </c>
      <c r="E55" s="2" t="s">
        <v>22</v>
      </c>
      <c r="F55" s="4"/>
      <c r="G55" s="9">
        <v>2750</v>
      </c>
      <c r="H55" s="10">
        <f t="shared" si="1"/>
        <v>204475.22999999998</v>
      </c>
      <c r="I55" s="2"/>
      <c r="J55" s="2" t="s">
        <v>309</v>
      </c>
      <c r="K55" s="24"/>
    </row>
    <row r="56" spans="1:11" s="5" customFormat="1" ht="22.5" customHeight="1" x14ac:dyDescent="0.3">
      <c r="A56" s="2">
        <v>2026</v>
      </c>
      <c r="B56" s="2" t="s">
        <v>12</v>
      </c>
      <c r="C56" s="8">
        <v>46052</v>
      </c>
      <c r="D56" s="3" t="s">
        <v>263</v>
      </c>
      <c r="E56" s="2" t="s">
        <v>22</v>
      </c>
      <c r="F56" s="4"/>
      <c r="G56" s="9">
        <v>399.9</v>
      </c>
      <c r="H56" s="10">
        <f t="shared" si="1"/>
        <v>204075.33</v>
      </c>
      <c r="I56" s="2"/>
      <c r="J56" s="2" t="s">
        <v>310</v>
      </c>
      <c r="K56" s="24"/>
    </row>
    <row r="57" spans="1:11" s="5" customFormat="1" ht="22.5" customHeight="1" x14ac:dyDescent="0.3">
      <c r="A57" s="2">
        <v>2026</v>
      </c>
      <c r="B57" s="2" t="s">
        <v>12</v>
      </c>
      <c r="C57" s="8">
        <v>46052</v>
      </c>
      <c r="D57" s="3" t="s">
        <v>264</v>
      </c>
      <c r="E57" s="2" t="s">
        <v>22</v>
      </c>
      <c r="F57" s="4"/>
      <c r="G57" s="9">
        <v>1748.2</v>
      </c>
      <c r="H57" s="10">
        <f t="shared" si="1"/>
        <v>202327.12999999998</v>
      </c>
      <c r="I57" s="2"/>
      <c r="J57" s="2" t="s">
        <v>311</v>
      </c>
      <c r="K57" s="24"/>
    </row>
    <row r="58" spans="1:11" s="5" customFormat="1" ht="22.5" customHeight="1" x14ac:dyDescent="0.3">
      <c r="A58" s="2">
        <v>2026</v>
      </c>
      <c r="B58" s="2" t="s">
        <v>12</v>
      </c>
      <c r="C58" s="8">
        <v>46052</v>
      </c>
      <c r="D58" s="3" t="s">
        <v>265</v>
      </c>
      <c r="E58" s="2" t="s">
        <v>22</v>
      </c>
      <c r="F58" s="4"/>
      <c r="G58" s="9">
        <v>4600</v>
      </c>
      <c r="H58" s="10">
        <f t="shared" si="1"/>
        <v>197727.12999999998</v>
      </c>
      <c r="I58" s="2"/>
      <c r="J58" s="2" t="s">
        <v>312</v>
      </c>
      <c r="K58" s="24"/>
    </row>
    <row r="59" spans="1:11" s="5" customFormat="1" ht="22.5" customHeight="1" x14ac:dyDescent="0.3">
      <c r="A59" s="2">
        <v>2026</v>
      </c>
      <c r="B59" s="2" t="s">
        <v>12</v>
      </c>
      <c r="C59" s="8">
        <v>46052</v>
      </c>
      <c r="D59" s="3" t="s">
        <v>266</v>
      </c>
      <c r="E59" s="2" t="s">
        <v>22</v>
      </c>
      <c r="F59" s="4"/>
      <c r="G59" s="9">
        <v>4561.41</v>
      </c>
      <c r="H59" s="10">
        <f t="shared" si="1"/>
        <v>193165.71999999997</v>
      </c>
      <c r="I59" s="2"/>
      <c r="J59" s="2" t="s">
        <v>313</v>
      </c>
      <c r="K59" s="24"/>
    </row>
    <row r="60" spans="1:11" s="5" customFormat="1" ht="22.5" customHeight="1" x14ac:dyDescent="0.3">
      <c r="A60" s="2">
        <v>2026</v>
      </c>
      <c r="B60" s="2" t="s">
        <v>12</v>
      </c>
      <c r="C60" s="8">
        <v>46052</v>
      </c>
      <c r="D60" s="3" t="s">
        <v>267</v>
      </c>
      <c r="E60" s="2" t="s">
        <v>22</v>
      </c>
      <c r="F60" s="4"/>
      <c r="G60" s="9">
        <v>12248.5</v>
      </c>
      <c r="H60" s="10">
        <f t="shared" si="1"/>
        <v>180917.21999999997</v>
      </c>
      <c r="I60" s="2"/>
      <c r="J60" s="2" t="s">
        <v>314</v>
      </c>
      <c r="K60" s="24"/>
    </row>
    <row r="61" spans="1:11" s="5" customFormat="1" ht="22.5" customHeight="1" x14ac:dyDescent="0.3">
      <c r="A61" s="2">
        <v>2026</v>
      </c>
      <c r="B61" s="2" t="s">
        <v>12</v>
      </c>
      <c r="C61" s="8">
        <v>46052</v>
      </c>
      <c r="D61" s="3" t="s">
        <v>234</v>
      </c>
      <c r="E61" s="2" t="s">
        <v>22</v>
      </c>
      <c r="F61" s="4"/>
      <c r="G61" s="9">
        <v>10720.1</v>
      </c>
      <c r="H61" s="10">
        <f t="shared" si="1"/>
        <v>170197.11999999997</v>
      </c>
      <c r="I61" s="2"/>
      <c r="J61" s="2" t="s">
        <v>315</v>
      </c>
      <c r="K61" s="24"/>
    </row>
    <row r="62" spans="1:11" s="5" customFormat="1" ht="22.5" customHeight="1" x14ac:dyDescent="0.3">
      <c r="A62" s="2">
        <v>2026</v>
      </c>
      <c r="B62" s="2" t="s">
        <v>12</v>
      </c>
      <c r="C62" s="8">
        <v>46052</v>
      </c>
      <c r="D62" s="3" t="s">
        <v>268</v>
      </c>
      <c r="E62" s="2" t="s">
        <v>22</v>
      </c>
      <c r="F62" s="4"/>
      <c r="G62" s="9">
        <v>33333.85</v>
      </c>
      <c r="H62" s="10">
        <f t="shared" si="1"/>
        <v>136863.26999999996</v>
      </c>
      <c r="I62" s="2"/>
      <c r="J62" s="2" t="s">
        <v>316</v>
      </c>
      <c r="K62" s="24"/>
    </row>
    <row r="63" spans="1:11" s="5" customFormat="1" ht="22.5" customHeight="1" x14ac:dyDescent="0.3">
      <c r="A63" s="2">
        <v>2026</v>
      </c>
      <c r="B63" s="2" t="s">
        <v>12</v>
      </c>
      <c r="C63" s="8">
        <v>46052</v>
      </c>
      <c r="D63" s="3" t="s">
        <v>269</v>
      </c>
      <c r="E63" s="2" t="s">
        <v>22</v>
      </c>
      <c r="F63" s="4"/>
      <c r="G63" s="9">
        <v>4675</v>
      </c>
      <c r="H63" s="10">
        <f t="shared" si="1"/>
        <v>132188.26999999996</v>
      </c>
      <c r="I63" s="2"/>
      <c r="J63" s="2" t="s">
        <v>317</v>
      </c>
      <c r="K63" s="24"/>
    </row>
    <row r="64" spans="1:11" s="5" customFormat="1" ht="22.5" customHeight="1" x14ac:dyDescent="0.3">
      <c r="A64" s="2">
        <v>2026</v>
      </c>
      <c r="B64" s="2" t="s">
        <v>12</v>
      </c>
      <c r="C64" s="8">
        <v>46052</v>
      </c>
      <c r="D64" s="3" t="s">
        <v>270</v>
      </c>
      <c r="E64" s="2" t="s">
        <v>22</v>
      </c>
      <c r="F64" s="4"/>
      <c r="G64" s="9">
        <v>2400</v>
      </c>
      <c r="H64" s="10">
        <f t="shared" si="1"/>
        <v>129788.26999999996</v>
      </c>
      <c r="I64" s="2"/>
      <c r="J64" s="2" t="s">
        <v>318</v>
      </c>
      <c r="K64" s="24"/>
    </row>
    <row r="65" spans="1:11" s="5" customFormat="1" ht="22.5" customHeight="1" x14ac:dyDescent="0.3">
      <c r="A65" s="2">
        <v>2026</v>
      </c>
      <c r="B65" s="2" t="s">
        <v>12</v>
      </c>
      <c r="C65" s="8">
        <v>46052</v>
      </c>
      <c r="D65" s="3" t="s">
        <v>271</v>
      </c>
      <c r="E65" s="2" t="s">
        <v>22</v>
      </c>
      <c r="F65" s="4"/>
      <c r="G65" s="9">
        <v>615</v>
      </c>
      <c r="H65" s="10">
        <f t="shared" si="1"/>
        <v>129173.26999999996</v>
      </c>
      <c r="I65" s="2"/>
      <c r="J65" s="2" t="s">
        <v>319</v>
      </c>
      <c r="K65" s="24"/>
    </row>
    <row r="66" spans="1:11" s="5" customFormat="1" ht="22.5" customHeight="1" x14ac:dyDescent="0.3">
      <c r="A66" s="2">
        <v>2026</v>
      </c>
      <c r="B66" s="2" t="s">
        <v>12</v>
      </c>
      <c r="C66" s="8">
        <v>46052</v>
      </c>
      <c r="D66" s="3" t="s">
        <v>272</v>
      </c>
      <c r="E66" s="2" t="s">
        <v>22</v>
      </c>
      <c r="F66" s="4"/>
      <c r="G66" s="9">
        <v>36038.83</v>
      </c>
      <c r="H66" s="10">
        <f t="shared" si="1"/>
        <v>93134.439999999959</v>
      </c>
      <c r="I66" s="2"/>
      <c r="J66" s="2" t="s">
        <v>320</v>
      </c>
      <c r="K66" s="24"/>
    </row>
    <row r="67" spans="1:11" s="5" customFormat="1" ht="22.5" customHeight="1" x14ac:dyDescent="0.3">
      <c r="A67" s="2">
        <v>2026</v>
      </c>
      <c r="B67" s="2" t="s">
        <v>12</v>
      </c>
      <c r="C67" s="8">
        <v>46052</v>
      </c>
      <c r="D67" s="3" t="s">
        <v>273</v>
      </c>
      <c r="E67" s="2" t="s">
        <v>22</v>
      </c>
      <c r="F67" s="4"/>
      <c r="G67" s="9">
        <v>21173.1</v>
      </c>
      <c r="H67" s="10">
        <f t="shared" si="1"/>
        <v>71961.339999999967</v>
      </c>
      <c r="I67" s="2"/>
      <c r="J67" s="2" t="s">
        <v>321</v>
      </c>
      <c r="K67" s="24"/>
    </row>
    <row r="68" spans="1:11" s="5" customFormat="1" ht="22.5" customHeight="1" x14ac:dyDescent="0.3">
      <c r="A68" s="2">
        <v>2026</v>
      </c>
      <c r="B68" s="2" t="s">
        <v>12</v>
      </c>
      <c r="C68" s="8">
        <v>46052</v>
      </c>
      <c r="D68" s="3" t="s">
        <v>274</v>
      </c>
      <c r="E68" s="2" t="s">
        <v>22</v>
      </c>
      <c r="F68" s="4"/>
      <c r="G68" s="9">
        <v>8850</v>
      </c>
      <c r="H68" s="10">
        <f t="shared" si="1"/>
        <v>63111.339999999967</v>
      </c>
      <c r="I68" s="2"/>
      <c r="J68" s="2" t="s">
        <v>322</v>
      </c>
      <c r="K68" s="24"/>
    </row>
    <row r="69" spans="1:11" s="5" customFormat="1" ht="22.5" customHeight="1" x14ac:dyDescent="0.3">
      <c r="A69" s="2">
        <v>2026</v>
      </c>
      <c r="B69" s="2" t="s">
        <v>12</v>
      </c>
      <c r="C69" s="8">
        <v>46052</v>
      </c>
      <c r="D69" s="3" t="s">
        <v>275</v>
      </c>
      <c r="E69" s="2" t="s">
        <v>22</v>
      </c>
      <c r="F69" s="4"/>
      <c r="G69" s="9">
        <v>1000</v>
      </c>
      <c r="H69" s="10">
        <f t="shared" si="1"/>
        <v>62111.339999999967</v>
      </c>
      <c r="I69" s="2"/>
      <c r="J69" s="2" t="s">
        <v>323</v>
      </c>
      <c r="K69" s="24"/>
    </row>
    <row r="70" spans="1:11" s="5" customFormat="1" ht="22.5" customHeight="1" x14ac:dyDescent="0.3">
      <c r="A70" s="2">
        <v>2026</v>
      </c>
      <c r="B70" s="2" t="s">
        <v>12</v>
      </c>
      <c r="C70" s="8">
        <v>46052</v>
      </c>
      <c r="D70" s="3" t="s">
        <v>276</v>
      </c>
      <c r="E70" s="2" t="s">
        <v>22</v>
      </c>
      <c r="F70" s="4"/>
      <c r="G70" s="9">
        <v>736</v>
      </c>
      <c r="H70" s="10">
        <f t="shared" si="1"/>
        <v>61375.339999999967</v>
      </c>
      <c r="I70" s="2"/>
      <c r="J70" s="2" t="s">
        <v>326</v>
      </c>
      <c r="K70" s="24"/>
    </row>
    <row r="71" spans="1:11" s="5" customFormat="1" ht="22.5" customHeight="1" x14ac:dyDescent="0.3">
      <c r="A71" s="2">
        <v>2026</v>
      </c>
      <c r="B71" s="2" t="s">
        <v>12</v>
      </c>
      <c r="C71" s="8">
        <v>46052</v>
      </c>
      <c r="D71" s="3" t="s">
        <v>277</v>
      </c>
      <c r="E71" s="2" t="s">
        <v>22</v>
      </c>
      <c r="F71" s="4"/>
      <c r="G71" s="9">
        <v>6120</v>
      </c>
      <c r="H71" s="10">
        <f t="shared" si="1"/>
        <v>55255.339999999967</v>
      </c>
      <c r="I71" s="2"/>
      <c r="J71" s="2" t="s">
        <v>324</v>
      </c>
      <c r="K71" s="24"/>
    </row>
    <row r="72" spans="1:11" s="5" customFormat="1" ht="22.5" customHeight="1" x14ac:dyDescent="0.3">
      <c r="A72" s="2">
        <v>2026</v>
      </c>
      <c r="B72" s="2" t="s">
        <v>12</v>
      </c>
      <c r="C72" s="8">
        <v>46052</v>
      </c>
      <c r="D72" s="3" t="s">
        <v>278</v>
      </c>
      <c r="E72" s="2" t="s">
        <v>22</v>
      </c>
      <c r="F72" s="4"/>
      <c r="G72" s="9">
        <v>6700</v>
      </c>
      <c r="H72" s="10">
        <f t="shared" si="1"/>
        <v>48555.339999999967</v>
      </c>
      <c r="I72" s="2"/>
      <c r="J72" s="2" t="s">
        <v>325</v>
      </c>
      <c r="K72" s="24"/>
    </row>
    <row r="73" spans="1:11" s="95" customFormat="1" ht="22.5" customHeight="1" thickBot="1" x14ac:dyDescent="0.35">
      <c r="A73" s="88">
        <v>2026</v>
      </c>
      <c r="B73" s="88" t="s">
        <v>12</v>
      </c>
      <c r="C73" s="89">
        <v>46053</v>
      </c>
      <c r="D73" s="90" t="s">
        <v>285</v>
      </c>
      <c r="E73" s="88" t="s">
        <v>14</v>
      </c>
      <c r="F73" s="91">
        <v>3710</v>
      </c>
      <c r="G73" s="92"/>
      <c r="H73" s="93">
        <f t="shared" si="1"/>
        <v>52265.339999999967</v>
      </c>
      <c r="I73" s="88"/>
      <c r="J73" s="88" t="s">
        <v>328</v>
      </c>
      <c r="K73" s="94" t="s">
        <v>327</v>
      </c>
    </row>
    <row r="74" spans="1:11" s="5" customFormat="1" ht="22.5" customHeight="1" x14ac:dyDescent="0.3">
      <c r="A74" s="2">
        <v>2026</v>
      </c>
      <c r="B74" s="2" t="s">
        <v>332</v>
      </c>
      <c r="C74" s="8">
        <v>46054</v>
      </c>
      <c r="D74" s="3" t="s">
        <v>46</v>
      </c>
      <c r="E74" s="2" t="s">
        <v>19</v>
      </c>
      <c r="F74" s="4"/>
      <c r="G74" s="9">
        <v>43.2</v>
      </c>
      <c r="H74" s="10">
        <f t="shared" si="1"/>
        <v>52222.13999999997</v>
      </c>
      <c r="I74" s="2"/>
      <c r="J74" s="2" t="s">
        <v>344</v>
      </c>
      <c r="K74" s="24"/>
    </row>
    <row r="75" spans="1:11" s="5" customFormat="1" ht="22.5" customHeight="1" x14ac:dyDescent="0.3">
      <c r="A75" s="2">
        <v>2026</v>
      </c>
      <c r="B75" s="2" t="s">
        <v>332</v>
      </c>
      <c r="C75" s="8">
        <v>46056</v>
      </c>
      <c r="D75" s="3" t="s">
        <v>333</v>
      </c>
      <c r="E75" s="2" t="s">
        <v>14</v>
      </c>
      <c r="F75" s="4">
        <v>2524.11</v>
      </c>
      <c r="G75" s="9"/>
      <c r="H75" s="10">
        <f t="shared" si="1"/>
        <v>54746.249999999971</v>
      </c>
      <c r="I75" s="2"/>
      <c r="J75" s="2" t="s">
        <v>350</v>
      </c>
      <c r="K75" s="24"/>
    </row>
    <row r="76" spans="1:11" s="5" customFormat="1" ht="22.5" customHeight="1" x14ac:dyDescent="0.3">
      <c r="A76" s="2">
        <v>2026</v>
      </c>
      <c r="B76" s="2" t="s">
        <v>332</v>
      </c>
      <c r="C76" s="8">
        <v>46056</v>
      </c>
      <c r="D76" s="3" t="s">
        <v>334</v>
      </c>
      <c r="E76" s="2" t="s">
        <v>14</v>
      </c>
      <c r="F76" s="4">
        <v>950</v>
      </c>
      <c r="G76" s="9"/>
      <c r="H76" s="10">
        <f t="shared" si="1"/>
        <v>55696.249999999971</v>
      </c>
      <c r="I76" s="2"/>
      <c r="J76" s="2" t="s">
        <v>351</v>
      </c>
      <c r="K76" s="24"/>
    </row>
    <row r="77" spans="1:11" s="5" customFormat="1" ht="22.5" customHeight="1" x14ac:dyDescent="0.3">
      <c r="A77" s="2">
        <v>2026</v>
      </c>
      <c r="B77" s="2" t="s">
        <v>332</v>
      </c>
      <c r="C77" s="8">
        <v>46056</v>
      </c>
      <c r="D77" s="3" t="s">
        <v>13</v>
      </c>
      <c r="E77" s="2" t="s">
        <v>14</v>
      </c>
      <c r="F77" s="82">
        <v>15900</v>
      </c>
      <c r="G77" s="9"/>
      <c r="H77" s="10">
        <f t="shared" si="1"/>
        <v>71596.249999999971</v>
      </c>
      <c r="I77" s="2"/>
      <c r="J77" s="2" t="s">
        <v>352</v>
      </c>
      <c r="K77" s="24" t="s">
        <v>353</v>
      </c>
    </row>
    <row r="78" spans="1:11" s="5" customFormat="1" ht="22.5" customHeight="1" x14ac:dyDescent="0.3">
      <c r="A78" s="2">
        <v>2026</v>
      </c>
      <c r="B78" s="2" t="s">
        <v>332</v>
      </c>
      <c r="C78" s="8">
        <v>46058</v>
      </c>
      <c r="D78" s="3" t="s">
        <v>44</v>
      </c>
      <c r="E78" s="2" t="s">
        <v>19</v>
      </c>
      <c r="F78" s="4"/>
      <c r="G78" s="9">
        <v>5000</v>
      </c>
      <c r="H78" s="10">
        <f t="shared" si="1"/>
        <v>66596.249999999971</v>
      </c>
      <c r="I78" s="2"/>
      <c r="J78" s="2" t="s">
        <v>345</v>
      </c>
      <c r="K78" s="24"/>
    </row>
    <row r="79" spans="1:11" s="5" customFormat="1" ht="22.5" customHeight="1" x14ac:dyDescent="0.3">
      <c r="A79" s="2">
        <v>2026</v>
      </c>
      <c r="B79" s="2" t="s">
        <v>332</v>
      </c>
      <c r="C79" s="8">
        <v>46058</v>
      </c>
      <c r="D79" s="3" t="s">
        <v>201</v>
      </c>
      <c r="E79" s="2" t="s">
        <v>19</v>
      </c>
      <c r="F79" s="4"/>
      <c r="G79" s="9">
        <v>600</v>
      </c>
      <c r="H79" s="10">
        <f t="shared" si="1"/>
        <v>65996.249999999971</v>
      </c>
      <c r="I79" s="2" t="s">
        <v>63</v>
      </c>
      <c r="J79" s="2" t="s">
        <v>346</v>
      </c>
      <c r="K79" s="24"/>
    </row>
    <row r="80" spans="1:11" s="5" customFormat="1" ht="22.5" customHeight="1" x14ac:dyDescent="0.3">
      <c r="A80" s="2">
        <v>2026</v>
      </c>
      <c r="B80" s="2" t="s">
        <v>332</v>
      </c>
      <c r="C80" s="8">
        <v>46058</v>
      </c>
      <c r="D80" s="3" t="s">
        <v>335</v>
      </c>
      <c r="E80" s="2" t="s">
        <v>19</v>
      </c>
      <c r="F80" s="4"/>
      <c r="G80" s="9">
        <v>1000</v>
      </c>
      <c r="H80" s="10">
        <f t="shared" si="1"/>
        <v>64996.249999999971</v>
      </c>
      <c r="I80" s="2" t="s">
        <v>63</v>
      </c>
      <c r="J80" s="2" t="s">
        <v>347</v>
      </c>
      <c r="K80" s="24"/>
    </row>
    <row r="81" spans="1:11" s="5" customFormat="1" ht="22.5" customHeight="1" x14ac:dyDescent="0.3">
      <c r="A81" s="2">
        <v>2026</v>
      </c>
      <c r="B81" s="2" t="s">
        <v>332</v>
      </c>
      <c r="C81" s="8">
        <v>46058</v>
      </c>
      <c r="D81" s="3" t="s">
        <v>29</v>
      </c>
      <c r="E81" s="2" t="s">
        <v>22</v>
      </c>
      <c r="F81" s="4"/>
      <c r="G81" s="83">
        <v>1500</v>
      </c>
      <c r="H81" s="10">
        <f t="shared" si="1"/>
        <v>63496.249999999971</v>
      </c>
      <c r="I81" s="2"/>
      <c r="J81" s="2"/>
      <c r="K81" s="24"/>
    </row>
    <row r="82" spans="1:11" s="5" customFormat="1" ht="22.5" customHeight="1" x14ac:dyDescent="0.3">
      <c r="A82" s="2">
        <v>2026</v>
      </c>
      <c r="B82" s="2" t="s">
        <v>332</v>
      </c>
      <c r="C82" s="8">
        <v>46060</v>
      </c>
      <c r="D82" s="3" t="s">
        <v>18</v>
      </c>
      <c r="E82" s="2" t="s">
        <v>19</v>
      </c>
      <c r="F82" s="4"/>
      <c r="G82" s="9">
        <v>12989.599999999999</v>
      </c>
      <c r="H82" s="10">
        <f t="shared" si="1"/>
        <v>50506.649999999972</v>
      </c>
      <c r="I82" s="2"/>
      <c r="J82" s="2" t="s">
        <v>349</v>
      </c>
      <c r="K82" s="24"/>
    </row>
    <row r="83" spans="1:11" s="5" customFormat="1" ht="22.5" customHeight="1" x14ac:dyDescent="0.3">
      <c r="A83" s="2">
        <v>2026</v>
      </c>
      <c r="B83" s="2" t="s">
        <v>332</v>
      </c>
      <c r="C83" s="8">
        <v>46062</v>
      </c>
      <c r="D83" s="3" t="s">
        <v>21</v>
      </c>
      <c r="E83" s="2" t="s">
        <v>22</v>
      </c>
      <c r="F83" s="4"/>
      <c r="G83" s="9">
        <v>25689.38</v>
      </c>
      <c r="H83" s="10">
        <f t="shared" si="1"/>
        <v>24817.269999999971</v>
      </c>
      <c r="I83" s="2"/>
      <c r="J83" s="2" t="s">
        <v>355</v>
      </c>
      <c r="K83" s="24"/>
    </row>
    <row r="84" spans="1:11" s="5" customFormat="1" ht="22.5" customHeight="1" x14ac:dyDescent="0.3">
      <c r="A84" s="2">
        <v>2026</v>
      </c>
      <c r="B84" s="2" t="s">
        <v>332</v>
      </c>
      <c r="C84" s="8">
        <v>46062</v>
      </c>
      <c r="D84" s="3" t="s">
        <v>336</v>
      </c>
      <c r="E84" s="2" t="s">
        <v>22</v>
      </c>
      <c r="F84" s="4"/>
      <c r="G84" s="9">
        <v>18720</v>
      </c>
      <c r="H84" s="10">
        <f t="shared" si="1"/>
        <v>6097.2699999999713</v>
      </c>
      <c r="I84" s="2"/>
      <c r="J84" s="2" t="s">
        <v>356</v>
      </c>
      <c r="K84" s="24"/>
    </row>
    <row r="85" spans="1:11" s="5" customFormat="1" ht="22.5" customHeight="1" x14ac:dyDescent="0.3">
      <c r="A85" s="2">
        <v>2026</v>
      </c>
      <c r="B85" s="2" t="s">
        <v>332</v>
      </c>
      <c r="C85" s="8">
        <v>46062</v>
      </c>
      <c r="D85" s="3" t="s">
        <v>337</v>
      </c>
      <c r="E85" s="2" t="s">
        <v>22</v>
      </c>
      <c r="F85" s="4"/>
      <c r="G85" s="9">
        <v>3024.92</v>
      </c>
      <c r="H85" s="10">
        <f t="shared" si="1"/>
        <v>3072.3499999999713</v>
      </c>
      <c r="I85" s="2"/>
      <c r="J85" s="2" t="s">
        <v>357</v>
      </c>
      <c r="K85" s="24"/>
    </row>
    <row r="86" spans="1:11" s="5" customFormat="1" ht="22.5" customHeight="1" x14ac:dyDescent="0.3">
      <c r="A86" s="2">
        <v>2026</v>
      </c>
      <c r="B86" s="2" t="s">
        <v>332</v>
      </c>
      <c r="C86" s="8">
        <v>46062</v>
      </c>
      <c r="D86" s="3" t="s">
        <v>338</v>
      </c>
      <c r="E86" s="2" t="s">
        <v>22</v>
      </c>
      <c r="F86" s="4"/>
      <c r="G86" s="9">
        <v>783</v>
      </c>
      <c r="H86" s="10">
        <f t="shared" si="1"/>
        <v>2289.3499999999713</v>
      </c>
      <c r="I86" s="2"/>
      <c r="J86" s="2" t="s">
        <v>358</v>
      </c>
      <c r="K86" s="24"/>
    </row>
    <row r="87" spans="1:11" s="5" customFormat="1" ht="22.5" customHeight="1" x14ac:dyDescent="0.3">
      <c r="A87" s="2">
        <v>2026</v>
      </c>
      <c r="B87" s="2" t="s">
        <v>332</v>
      </c>
      <c r="C87" s="8">
        <v>46063</v>
      </c>
      <c r="D87" s="3" t="s">
        <v>200</v>
      </c>
      <c r="E87" s="2" t="s">
        <v>19</v>
      </c>
      <c r="F87" s="4"/>
      <c r="G87" s="9">
        <v>390</v>
      </c>
      <c r="H87" s="10">
        <f t="shared" si="1"/>
        <v>1899.3499999999713</v>
      </c>
      <c r="I87" s="2" t="s">
        <v>63</v>
      </c>
      <c r="J87" s="2" t="s">
        <v>348</v>
      </c>
      <c r="K87" s="24" t="s">
        <v>339</v>
      </c>
    </row>
    <row r="88" spans="1:11" s="5" customFormat="1" ht="22.5" customHeight="1" x14ac:dyDescent="0.3">
      <c r="A88" s="2">
        <v>2026</v>
      </c>
      <c r="B88" s="2" t="s">
        <v>332</v>
      </c>
      <c r="C88" s="8">
        <v>46065</v>
      </c>
      <c r="D88" s="3" t="s">
        <v>42</v>
      </c>
      <c r="E88" s="2" t="s">
        <v>14</v>
      </c>
      <c r="F88" s="4">
        <v>1802</v>
      </c>
      <c r="G88" s="9"/>
      <c r="H88" s="10">
        <f t="shared" si="1"/>
        <v>3701.3499999999713</v>
      </c>
      <c r="I88" s="2"/>
      <c r="J88" s="2" t="s">
        <v>354</v>
      </c>
      <c r="K88" s="24"/>
    </row>
    <row r="89" spans="1:11" s="5" customFormat="1" ht="22.5" customHeight="1" x14ac:dyDescent="0.3">
      <c r="A89" s="2">
        <v>2026</v>
      </c>
      <c r="B89" s="2" t="s">
        <v>332</v>
      </c>
      <c r="C89" s="8">
        <v>46065</v>
      </c>
      <c r="D89" s="3" t="s">
        <v>38</v>
      </c>
      <c r="E89" s="2" t="s">
        <v>19</v>
      </c>
      <c r="F89" s="4">
        <v>30000</v>
      </c>
      <c r="G89" s="9"/>
      <c r="H89" s="10">
        <f t="shared" si="1"/>
        <v>33701.349999999969</v>
      </c>
      <c r="I89" s="2"/>
      <c r="J89" s="2" t="s">
        <v>343</v>
      </c>
      <c r="K89" s="24"/>
    </row>
    <row r="90" spans="1:11" s="5" customFormat="1" ht="22.5" customHeight="1" x14ac:dyDescent="0.3">
      <c r="A90" s="2">
        <v>2026</v>
      </c>
      <c r="B90" s="2" t="s">
        <v>332</v>
      </c>
      <c r="C90" s="8">
        <v>46065</v>
      </c>
      <c r="D90" s="3" t="s">
        <v>234</v>
      </c>
      <c r="E90" s="2"/>
      <c r="F90" s="4"/>
      <c r="G90" s="9"/>
      <c r="H90" s="10">
        <f t="shared" si="1"/>
        <v>33701.349999999969</v>
      </c>
      <c r="I90" s="2"/>
      <c r="J90" s="2"/>
      <c r="K90" s="24"/>
    </row>
    <row r="91" spans="1:11" s="5" customFormat="1" ht="22.5" customHeight="1" x14ac:dyDescent="0.3">
      <c r="A91" s="2">
        <v>2026</v>
      </c>
      <c r="B91" s="2" t="s">
        <v>332</v>
      </c>
      <c r="C91" s="8"/>
      <c r="D91" s="3"/>
      <c r="E91" s="2"/>
      <c r="F91" s="4"/>
      <c r="G91" s="9"/>
      <c r="H91" s="10">
        <f t="shared" si="1"/>
        <v>33701.349999999969</v>
      </c>
      <c r="I91" s="2"/>
      <c r="J91" s="2"/>
      <c r="K91" s="24"/>
    </row>
    <row r="92" spans="1:11" s="5" customFormat="1" ht="22.5" customHeight="1" x14ac:dyDescent="0.3">
      <c r="A92" s="2">
        <v>2026</v>
      </c>
      <c r="B92" s="2" t="s">
        <v>332</v>
      </c>
      <c r="C92" s="8"/>
      <c r="D92" s="3"/>
      <c r="E92" s="2"/>
      <c r="F92" s="4"/>
      <c r="G92" s="9"/>
      <c r="H92" s="10">
        <f t="shared" si="1"/>
        <v>33701.349999999969</v>
      </c>
      <c r="I92" s="2"/>
      <c r="J92" s="2"/>
      <c r="K92" s="24"/>
    </row>
    <row r="93" spans="1:11" s="5" customFormat="1" ht="22.5" customHeight="1" x14ac:dyDescent="0.3">
      <c r="A93" s="2">
        <v>2026</v>
      </c>
      <c r="B93" s="2" t="s">
        <v>332</v>
      </c>
      <c r="C93" s="8"/>
      <c r="D93" s="3"/>
      <c r="E93" s="2"/>
      <c r="F93" s="4"/>
      <c r="G93" s="9"/>
      <c r="H93" s="10">
        <f t="shared" si="1"/>
        <v>33701.349999999969</v>
      </c>
      <c r="I93" s="2"/>
      <c r="J93" s="2"/>
      <c r="K93" s="24"/>
    </row>
    <row r="94" spans="1:11" s="5" customFormat="1" ht="22.5" customHeight="1" x14ac:dyDescent="0.3">
      <c r="A94" s="2">
        <v>2026</v>
      </c>
      <c r="B94" s="2" t="s">
        <v>332</v>
      </c>
      <c r="C94" s="8"/>
      <c r="D94" s="3"/>
      <c r="E94" s="2"/>
      <c r="F94" s="4"/>
      <c r="G94" s="9"/>
      <c r="H94" s="10">
        <f t="shared" si="1"/>
        <v>33701.349999999969</v>
      </c>
      <c r="I94" s="2"/>
      <c r="J94" s="2"/>
      <c r="K94" s="24"/>
    </row>
    <row r="95" spans="1:11" s="5" customFormat="1" ht="22.5" customHeight="1" x14ac:dyDescent="0.3">
      <c r="A95" s="2">
        <v>2026</v>
      </c>
      <c r="B95" s="2" t="s">
        <v>332</v>
      </c>
      <c r="C95" s="8"/>
      <c r="D95" s="3"/>
      <c r="E95" s="2"/>
      <c r="F95" s="4"/>
      <c r="G95" s="9"/>
      <c r="H95" s="10">
        <f t="shared" si="1"/>
        <v>33701.349999999969</v>
      </c>
      <c r="I95" s="2"/>
      <c r="J95" s="2"/>
      <c r="K95" s="24"/>
    </row>
    <row r="96" spans="1:11" s="5" customFormat="1" ht="22.5" customHeight="1" x14ac:dyDescent="0.3">
      <c r="A96" s="2">
        <v>2026</v>
      </c>
      <c r="B96" s="2" t="s">
        <v>332</v>
      </c>
      <c r="C96" s="8"/>
      <c r="D96" s="3"/>
      <c r="E96" s="2"/>
      <c r="F96" s="4"/>
      <c r="G96" s="9"/>
      <c r="H96" s="10">
        <f t="shared" si="1"/>
        <v>33701.349999999969</v>
      </c>
      <c r="I96" s="2"/>
      <c r="J96" s="2"/>
      <c r="K96" s="24"/>
    </row>
    <row r="97" spans="1:11" s="5" customFormat="1" ht="22.5" customHeight="1" x14ac:dyDescent="0.3">
      <c r="A97" s="2">
        <v>2026</v>
      </c>
      <c r="B97" s="2" t="s">
        <v>332</v>
      </c>
      <c r="C97" s="8"/>
      <c r="D97" s="3"/>
      <c r="E97" s="2"/>
      <c r="F97" s="4"/>
      <c r="G97" s="9"/>
      <c r="H97" s="10">
        <f t="shared" si="1"/>
        <v>33701.349999999969</v>
      </c>
      <c r="I97" s="2"/>
      <c r="J97" s="2"/>
      <c r="K97" s="24"/>
    </row>
    <row r="98" spans="1:11" s="5" customFormat="1" ht="22.5" customHeight="1" x14ac:dyDescent="0.3">
      <c r="A98" s="2">
        <v>2026</v>
      </c>
      <c r="B98" s="2" t="s">
        <v>332</v>
      </c>
      <c r="C98" s="8"/>
      <c r="D98" s="3"/>
      <c r="E98" s="2"/>
      <c r="F98" s="4"/>
      <c r="G98" s="9"/>
      <c r="H98" s="10">
        <f t="shared" si="1"/>
        <v>33701.349999999969</v>
      </c>
      <c r="I98" s="2"/>
      <c r="J98" s="2"/>
      <c r="K98" s="24"/>
    </row>
    <row r="99" spans="1:11" s="5" customFormat="1" ht="22.5" customHeight="1" x14ac:dyDescent="0.3">
      <c r="A99" s="2">
        <v>2026</v>
      </c>
      <c r="B99" s="2" t="s">
        <v>332</v>
      </c>
      <c r="C99" s="8"/>
      <c r="D99" s="3"/>
      <c r="E99" s="2"/>
      <c r="F99" s="4"/>
      <c r="G99" s="9"/>
      <c r="H99" s="10">
        <f t="shared" si="1"/>
        <v>33701.349999999969</v>
      </c>
      <c r="I99" s="2"/>
      <c r="J99" s="2"/>
      <c r="K99" s="24"/>
    </row>
    <row r="100" spans="1:11" s="5" customFormat="1" ht="22.5" customHeight="1" x14ac:dyDescent="0.3">
      <c r="A100" s="2">
        <v>2026</v>
      </c>
      <c r="B100" s="2" t="s">
        <v>332</v>
      </c>
      <c r="C100" s="8"/>
      <c r="D100" s="3"/>
      <c r="E100" s="2"/>
      <c r="F100" s="4"/>
      <c r="G100" s="9"/>
      <c r="H100" s="10">
        <f t="shared" si="1"/>
        <v>33701.349999999969</v>
      </c>
      <c r="I100" s="2"/>
      <c r="J100" s="2"/>
      <c r="K100" s="24"/>
    </row>
    <row r="101" spans="1:11" s="5" customFormat="1" ht="22.5" customHeight="1" x14ac:dyDescent="0.3">
      <c r="A101" s="2">
        <v>2026</v>
      </c>
      <c r="B101" s="2" t="s">
        <v>332</v>
      </c>
      <c r="C101" s="8"/>
      <c r="D101" s="3"/>
      <c r="E101" s="2"/>
      <c r="F101" s="4"/>
      <c r="G101" s="9"/>
      <c r="H101" s="10">
        <f t="shared" si="1"/>
        <v>33701.349999999969</v>
      </c>
      <c r="I101" s="2"/>
      <c r="J101" s="2"/>
      <c r="K101" s="24"/>
    </row>
    <row r="102" spans="1:11" s="5" customFormat="1" ht="22.5" customHeight="1" x14ac:dyDescent="0.3">
      <c r="A102" s="2">
        <v>2026</v>
      </c>
      <c r="B102" s="2" t="s">
        <v>332</v>
      </c>
      <c r="C102" s="8"/>
      <c r="D102" s="3"/>
      <c r="E102" s="2"/>
      <c r="F102" s="4"/>
      <c r="G102" s="9"/>
      <c r="H102" s="10">
        <f t="shared" si="1"/>
        <v>33701.349999999969</v>
      </c>
      <c r="I102" s="2"/>
      <c r="J102" s="2"/>
      <c r="K102" s="24"/>
    </row>
    <row r="103" spans="1:11" s="5" customFormat="1" ht="22.5" customHeight="1" x14ac:dyDescent="0.3">
      <c r="A103" s="2">
        <v>2026</v>
      </c>
      <c r="B103" s="2" t="s">
        <v>332</v>
      </c>
      <c r="C103" s="8"/>
      <c r="D103" s="3"/>
      <c r="E103" s="2"/>
      <c r="F103" s="4"/>
      <c r="G103" s="9"/>
      <c r="H103" s="10">
        <f t="shared" si="1"/>
        <v>33701.349999999969</v>
      </c>
      <c r="I103" s="2"/>
      <c r="J103" s="2"/>
      <c r="K103" s="24"/>
    </row>
    <row r="104" spans="1:11" s="5" customFormat="1" ht="22.5" customHeight="1" x14ac:dyDescent="0.3">
      <c r="A104" s="2">
        <v>2026</v>
      </c>
      <c r="B104" s="2" t="s">
        <v>332</v>
      </c>
      <c r="C104" s="8"/>
      <c r="D104" s="3"/>
      <c r="E104" s="2"/>
      <c r="F104" s="4"/>
      <c r="G104" s="9"/>
      <c r="H104" s="10">
        <f t="shared" si="1"/>
        <v>33701.349999999969</v>
      </c>
      <c r="I104" s="2"/>
      <c r="J104" s="2"/>
      <c r="K104" s="24"/>
    </row>
    <row r="105" spans="1:11" s="5" customFormat="1" ht="22.5" customHeight="1" x14ac:dyDescent="0.3">
      <c r="A105" s="2">
        <v>2026</v>
      </c>
      <c r="B105" s="2" t="s">
        <v>332</v>
      </c>
      <c r="C105" s="8"/>
      <c r="D105" s="3"/>
      <c r="E105" s="2"/>
      <c r="F105" s="4"/>
      <c r="G105" s="9"/>
      <c r="H105" s="10">
        <f t="shared" si="1"/>
        <v>33701.349999999969</v>
      </c>
      <c r="I105" s="2"/>
      <c r="J105" s="2"/>
      <c r="K105" s="24"/>
    </row>
    <row r="106" spans="1:11" s="5" customFormat="1" ht="22.5" customHeight="1" x14ac:dyDescent="0.3">
      <c r="A106" s="2">
        <v>2026</v>
      </c>
      <c r="B106" s="2" t="s">
        <v>332</v>
      </c>
      <c r="C106" s="8"/>
      <c r="D106" s="3"/>
      <c r="E106" s="2"/>
      <c r="F106" s="4"/>
      <c r="G106" s="9"/>
      <c r="H106" s="10">
        <f t="shared" si="1"/>
        <v>33701.349999999969</v>
      </c>
      <c r="I106" s="2"/>
      <c r="J106" s="2"/>
      <c r="K106" s="24"/>
    </row>
    <row r="107" spans="1:11" s="5" customFormat="1" ht="22.5" customHeight="1" x14ac:dyDescent="0.3">
      <c r="A107" s="2">
        <v>2026</v>
      </c>
      <c r="B107" s="2" t="s">
        <v>332</v>
      </c>
      <c r="C107" s="8"/>
      <c r="D107" s="3"/>
      <c r="E107" s="2"/>
      <c r="F107" s="4"/>
      <c r="G107" s="9"/>
      <c r="H107" s="10">
        <f t="shared" si="1"/>
        <v>33701.349999999969</v>
      </c>
      <c r="I107" s="2"/>
      <c r="J107" s="2"/>
      <c r="K107" s="24"/>
    </row>
    <row r="108" spans="1:11" s="5" customFormat="1" ht="22.5" customHeight="1" x14ac:dyDescent="0.3">
      <c r="A108" s="2">
        <v>2026</v>
      </c>
      <c r="B108" s="2" t="s">
        <v>332</v>
      </c>
      <c r="C108" s="8"/>
      <c r="D108" s="3"/>
      <c r="E108" s="2"/>
      <c r="F108" s="4"/>
      <c r="G108" s="9"/>
      <c r="H108" s="10">
        <f t="shared" si="1"/>
        <v>33701.349999999969</v>
      </c>
      <c r="I108" s="2"/>
      <c r="J108" s="2"/>
      <c r="K108" s="24"/>
    </row>
    <row r="109" spans="1:11" s="5" customFormat="1" ht="22.5" customHeight="1" x14ac:dyDescent="0.3">
      <c r="A109" s="2">
        <v>2026</v>
      </c>
      <c r="B109" s="2" t="s">
        <v>332</v>
      </c>
      <c r="C109" s="8"/>
      <c r="D109" s="3"/>
      <c r="E109" s="2"/>
      <c r="F109" s="4"/>
      <c r="G109" s="9"/>
      <c r="H109" s="10">
        <f t="shared" si="1"/>
        <v>33701.349999999969</v>
      </c>
      <c r="I109" s="2"/>
      <c r="J109" s="2"/>
      <c r="K109" s="24"/>
    </row>
    <row r="110" spans="1:11" s="5" customFormat="1" ht="22.5" customHeight="1" x14ac:dyDescent="0.3">
      <c r="A110" s="2">
        <v>2026</v>
      </c>
      <c r="B110" s="2" t="s">
        <v>332</v>
      </c>
      <c r="C110" s="8"/>
      <c r="D110" s="3"/>
      <c r="E110" s="2"/>
      <c r="F110" s="4"/>
      <c r="G110" s="9"/>
      <c r="H110" s="10">
        <f t="shared" si="1"/>
        <v>33701.349999999969</v>
      </c>
      <c r="I110" s="2"/>
      <c r="J110" s="2"/>
      <c r="K110" s="24"/>
    </row>
    <row r="111" spans="1:11" s="5" customFormat="1" ht="22.5" customHeight="1" x14ac:dyDescent="0.3">
      <c r="A111" s="2">
        <v>2026</v>
      </c>
      <c r="B111" s="2" t="s">
        <v>332</v>
      </c>
      <c r="C111" s="8"/>
      <c r="D111" s="3"/>
      <c r="E111" s="2"/>
      <c r="F111" s="4"/>
      <c r="G111" s="9"/>
      <c r="H111" s="10">
        <f t="shared" si="1"/>
        <v>33701.349999999969</v>
      </c>
      <c r="I111" s="2"/>
      <c r="J111" s="2"/>
      <c r="K111" s="24"/>
    </row>
    <row r="112" spans="1:11" s="5" customFormat="1" ht="22.5" customHeight="1" x14ac:dyDescent="0.3">
      <c r="A112" s="2">
        <v>2026</v>
      </c>
      <c r="B112" s="2" t="s">
        <v>332</v>
      </c>
      <c r="C112" s="8"/>
      <c r="D112" s="3"/>
      <c r="E112" s="2"/>
      <c r="F112" s="4"/>
      <c r="G112" s="9"/>
      <c r="H112" s="10">
        <f t="shared" si="1"/>
        <v>33701.349999999969</v>
      </c>
      <c r="I112" s="2"/>
      <c r="J112" s="2"/>
      <c r="K112" s="24"/>
    </row>
    <row r="113" spans="1:11" s="5" customFormat="1" ht="22.5" customHeight="1" x14ac:dyDescent="0.3">
      <c r="A113" s="2">
        <v>2026</v>
      </c>
      <c r="B113" s="2" t="s">
        <v>332</v>
      </c>
      <c r="C113" s="8"/>
      <c r="D113" s="3"/>
      <c r="E113" s="2"/>
      <c r="F113" s="4"/>
      <c r="G113" s="9"/>
      <c r="H113" s="10">
        <f t="shared" ref="H113:H176" si="2">H112+F113-G113</f>
        <v>33701.349999999969</v>
      </c>
      <c r="I113" s="2"/>
      <c r="J113" s="2"/>
      <c r="K113" s="24"/>
    </row>
    <row r="114" spans="1:11" s="5" customFormat="1" ht="22.5" customHeight="1" x14ac:dyDescent="0.3">
      <c r="A114" s="2">
        <v>2026</v>
      </c>
      <c r="B114" s="2" t="s">
        <v>332</v>
      </c>
      <c r="C114" s="8"/>
      <c r="D114" s="3"/>
      <c r="E114" s="2"/>
      <c r="F114" s="4"/>
      <c r="G114" s="9"/>
      <c r="H114" s="10">
        <f t="shared" si="2"/>
        <v>33701.349999999969</v>
      </c>
      <c r="I114" s="2"/>
      <c r="J114" s="2"/>
      <c r="K114" s="24"/>
    </row>
    <row r="115" spans="1:11" s="5" customFormat="1" ht="22.5" customHeight="1" x14ac:dyDescent="0.3">
      <c r="A115" s="2">
        <v>2026</v>
      </c>
      <c r="B115" s="2" t="s">
        <v>332</v>
      </c>
      <c r="C115" s="8"/>
      <c r="D115" s="3"/>
      <c r="E115" s="2"/>
      <c r="F115" s="4"/>
      <c r="G115" s="9"/>
      <c r="H115" s="10">
        <f t="shared" si="2"/>
        <v>33701.349999999969</v>
      </c>
      <c r="I115" s="2"/>
      <c r="J115" s="2"/>
      <c r="K115" s="24"/>
    </row>
    <row r="116" spans="1:11" s="5" customFormat="1" ht="22.5" customHeight="1" x14ac:dyDescent="0.3">
      <c r="A116" s="2">
        <v>2026</v>
      </c>
      <c r="B116" s="2" t="s">
        <v>332</v>
      </c>
      <c r="C116" s="8"/>
      <c r="D116" s="3"/>
      <c r="E116" s="2"/>
      <c r="F116" s="4"/>
      <c r="G116" s="9"/>
      <c r="H116" s="10">
        <f t="shared" si="2"/>
        <v>33701.349999999969</v>
      </c>
      <c r="I116" s="2"/>
      <c r="J116" s="2"/>
      <c r="K116" s="24"/>
    </row>
    <row r="117" spans="1:11" s="5" customFormat="1" ht="22.5" customHeight="1" x14ac:dyDescent="0.3">
      <c r="A117" s="2">
        <v>2026</v>
      </c>
      <c r="B117" s="2" t="s">
        <v>332</v>
      </c>
      <c r="C117" s="8"/>
      <c r="D117" s="3"/>
      <c r="E117" s="2"/>
      <c r="F117" s="4"/>
      <c r="G117" s="9"/>
      <c r="H117" s="10">
        <f t="shared" si="2"/>
        <v>33701.349999999969</v>
      </c>
      <c r="I117" s="2"/>
      <c r="J117" s="2"/>
      <c r="K117" s="24"/>
    </row>
    <row r="118" spans="1:11" s="5" customFormat="1" ht="22.5" customHeight="1" x14ac:dyDescent="0.3">
      <c r="A118" s="2">
        <v>2026</v>
      </c>
      <c r="B118" s="2" t="s">
        <v>332</v>
      </c>
      <c r="C118" s="8"/>
      <c r="D118" s="3"/>
      <c r="E118" s="2"/>
      <c r="F118" s="4"/>
      <c r="G118" s="9"/>
      <c r="H118" s="10">
        <f t="shared" si="2"/>
        <v>33701.349999999969</v>
      </c>
      <c r="I118" s="2"/>
      <c r="J118" s="2"/>
      <c r="K118" s="24"/>
    </row>
    <row r="119" spans="1:11" s="5" customFormat="1" ht="22.5" customHeight="1" x14ac:dyDescent="0.3">
      <c r="A119" s="2">
        <v>2026</v>
      </c>
      <c r="B119" s="2" t="s">
        <v>332</v>
      </c>
      <c r="C119" s="8"/>
      <c r="D119" s="3"/>
      <c r="E119" s="2"/>
      <c r="F119" s="4"/>
      <c r="G119" s="9"/>
      <c r="H119" s="10">
        <f t="shared" si="2"/>
        <v>33701.349999999969</v>
      </c>
      <c r="I119" s="2"/>
      <c r="J119" s="2"/>
      <c r="K119" s="24"/>
    </row>
    <row r="120" spans="1:11" s="5" customFormat="1" ht="22.5" customHeight="1" x14ac:dyDescent="0.3">
      <c r="A120" s="2">
        <v>2026</v>
      </c>
      <c r="B120" s="2" t="s">
        <v>332</v>
      </c>
      <c r="C120" s="8"/>
      <c r="D120" s="3"/>
      <c r="E120" s="2"/>
      <c r="F120" s="4"/>
      <c r="G120" s="9"/>
      <c r="H120" s="10">
        <f t="shared" si="2"/>
        <v>33701.349999999969</v>
      </c>
      <c r="I120" s="2"/>
      <c r="J120" s="2"/>
      <c r="K120" s="24"/>
    </row>
    <row r="121" spans="1:11" s="5" customFormat="1" ht="22.5" customHeight="1" x14ac:dyDescent="0.3">
      <c r="A121" s="2">
        <v>2026</v>
      </c>
      <c r="B121" s="2" t="s">
        <v>332</v>
      </c>
      <c r="C121" s="8"/>
      <c r="D121" s="3"/>
      <c r="E121" s="2"/>
      <c r="F121" s="4"/>
      <c r="G121" s="9"/>
      <c r="H121" s="10">
        <f t="shared" si="2"/>
        <v>33701.349999999969</v>
      </c>
      <c r="I121" s="2"/>
      <c r="J121" s="2"/>
      <c r="K121" s="24"/>
    </row>
    <row r="122" spans="1:11" s="5" customFormat="1" ht="22.5" customHeight="1" x14ac:dyDescent="0.3">
      <c r="A122" s="2">
        <v>2026</v>
      </c>
      <c r="B122" s="2" t="s">
        <v>332</v>
      </c>
      <c r="C122" s="8"/>
      <c r="D122" s="3"/>
      <c r="E122" s="2"/>
      <c r="F122" s="4"/>
      <c r="G122" s="9"/>
      <c r="H122" s="10">
        <f t="shared" si="2"/>
        <v>33701.349999999969</v>
      </c>
      <c r="I122" s="2"/>
      <c r="J122" s="2"/>
      <c r="K122" s="24"/>
    </row>
    <row r="123" spans="1:11" s="5" customFormat="1" ht="22.5" customHeight="1" x14ac:dyDescent="0.3">
      <c r="A123" s="2">
        <v>2026</v>
      </c>
      <c r="B123" s="2" t="s">
        <v>332</v>
      </c>
      <c r="C123" s="8"/>
      <c r="D123" s="3"/>
      <c r="E123" s="2"/>
      <c r="F123" s="4"/>
      <c r="G123" s="9"/>
      <c r="H123" s="10">
        <f t="shared" si="2"/>
        <v>33701.349999999969</v>
      </c>
      <c r="I123" s="2"/>
      <c r="J123" s="2"/>
      <c r="K123" s="24"/>
    </row>
    <row r="124" spans="1:11" s="5" customFormat="1" ht="22.5" customHeight="1" x14ac:dyDescent="0.3">
      <c r="A124" s="2">
        <v>2026</v>
      </c>
      <c r="B124" s="2" t="s">
        <v>332</v>
      </c>
      <c r="C124" s="8"/>
      <c r="D124" s="3"/>
      <c r="E124" s="2"/>
      <c r="F124" s="4"/>
      <c r="G124" s="9"/>
      <c r="H124" s="10">
        <f t="shared" si="2"/>
        <v>33701.349999999969</v>
      </c>
      <c r="I124" s="2"/>
      <c r="J124" s="2"/>
      <c r="K124" s="24"/>
    </row>
    <row r="125" spans="1:11" s="5" customFormat="1" ht="22.5" customHeight="1" x14ac:dyDescent="0.3">
      <c r="A125" s="2">
        <v>2026</v>
      </c>
      <c r="B125" s="2" t="s">
        <v>332</v>
      </c>
      <c r="C125" s="8"/>
      <c r="D125" s="3"/>
      <c r="E125" s="2"/>
      <c r="F125" s="4"/>
      <c r="G125" s="9"/>
      <c r="H125" s="10">
        <f t="shared" si="2"/>
        <v>33701.349999999969</v>
      </c>
      <c r="I125" s="2"/>
      <c r="J125" s="2"/>
      <c r="K125" s="24"/>
    </row>
    <row r="126" spans="1:11" s="5" customFormat="1" ht="22.5" customHeight="1" x14ac:dyDescent="0.3">
      <c r="A126" s="2">
        <v>2026</v>
      </c>
      <c r="B126" s="2" t="s">
        <v>332</v>
      </c>
      <c r="C126" s="8"/>
      <c r="D126" s="3"/>
      <c r="E126" s="2"/>
      <c r="F126" s="4"/>
      <c r="G126" s="9"/>
      <c r="H126" s="10">
        <f t="shared" si="2"/>
        <v>33701.349999999969</v>
      </c>
      <c r="I126" s="2"/>
      <c r="J126" s="2"/>
      <c r="K126" s="24"/>
    </row>
    <row r="127" spans="1:11" s="5" customFormat="1" ht="22.5" customHeight="1" x14ac:dyDescent="0.3">
      <c r="A127" s="2">
        <v>2026</v>
      </c>
      <c r="B127" s="2" t="s">
        <v>332</v>
      </c>
      <c r="C127" s="8"/>
      <c r="D127" s="3"/>
      <c r="E127" s="2"/>
      <c r="F127" s="4"/>
      <c r="G127" s="9"/>
      <c r="H127" s="10">
        <f t="shared" si="2"/>
        <v>33701.349999999969</v>
      </c>
      <c r="I127" s="2"/>
      <c r="J127" s="2"/>
      <c r="K127" s="24"/>
    </row>
    <row r="128" spans="1:11" s="5" customFormat="1" ht="22.5" customHeight="1" x14ac:dyDescent="0.3">
      <c r="A128" s="2">
        <v>2026</v>
      </c>
      <c r="B128" s="2" t="s">
        <v>332</v>
      </c>
      <c r="C128" s="8"/>
      <c r="D128" s="3"/>
      <c r="E128" s="2"/>
      <c r="F128" s="4"/>
      <c r="G128" s="9"/>
      <c r="H128" s="10">
        <f t="shared" si="2"/>
        <v>33701.349999999969</v>
      </c>
      <c r="I128" s="2"/>
      <c r="J128" s="2"/>
      <c r="K128" s="24"/>
    </row>
    <row r="129" spans="1:11" s="5" customFormat="1" ht="22.5" customHeight="1" x14ac:dyDescent="0.3">
      <c r="A129" s="2">
        <v>2026</v>
      </c>
      <c r="B129" s="2" t="s">
        <v>332</v>
      </c>
      <c r="C129" s="8"/>
      <c r="D129" s="3"/>
      <c r="E129" s="2"/>
      <c r="F129" s="4"/>
      <c r="G129" s="9"/>
      <c r="H129" s="10">
        <f t="shared" si="2"/>
        <v>33701.349999999969</v>
      </c>
      <c r="I129" s="2"/>
      <c r="J129" s="2"/>
      <c r="K129" s="24"/>
    </row>
    <row r="130" spans="1:11" s="5" customFormat="1" ht="22.5" customHeight="1" x14ac:dyDescent="0.3">
      <c r="A130" s="2">
        <v>2026</v>
      </c>
      <c r="B130" s="2" t="s">
        <v>332</v>
      </c>
      <c r="C130" s="8"/>
      <c r="D130" s="3"/>
      <c r="E130" s="2"/>
      <c r="F130" s="4"/>
      <c r="G130" s="9"/>
      <c r="H130" s="10">
        <f t="shared" si="2"/>
        <v>33701.349999999969</v>
      </c>
      <c r="I130" s="2"/>
      <c r="J130" s="2"/>
      <c r="K130" s="24"/>
    </row>
    <row r="131" spans="1:11" s="5" customFormat="1" ht="22.5" customHeight="1" x14ac:dyDescent="0.3">
      <c r="A131" s="2">
        <v>2026</v>
      </c>
      <c r="B131" s="2" t="s">
        <v>332</v>
      </c>
      <c r="C131" s="8"/>
      <c r="D131" s="3"/>
      <c r="E131" s="2"/>
      <c r="F131" s="4"/>
      <c r="G131" s="9"/>
      <c r="H131" s="10">
        <f t="shared" si="2"/>
        <v>33701.349999999969</v>
      </c>
      <c r="I131" s="2"/>
      <c r="J131" s="2"/>
      <c r="K131" s="24"/>
    </row>
    <row r="132" spans="1:11" s="5" customFormat="1" ht="22.5" customHeight="1" x14ac:dyDescent="0.3">
      <c r="A132" s="2">
        <v>2026</v>
      </c>
      <c r="B132" s="2" t="s">
        <v>332</v>
      </c>
      <c r="C132" s="8"/>
      <c r="D132" s="3"/>
      <c r="E132" s="2"/>
      <c r="F132" s="4"/>
      <c r="G132" s="9"/>
      <c r="H132" s="10">
        <f t="shared" si="2"/>
        <v>33701.349999999969</v>
      </c>
      <c r="I132" s="2"/>
      <c r="J132" s="2"/>
      <c r="K132" s="24"/>
    </row>
    <row r="133" spans="1:11" s="5" customFormat="1" ht="22.5" customHeight="1" x14ac:dyDescent="0.3">
      <c r="A133" s="2">
        <v>2026</v>
      </c>
      <c r="B133" s="2" t="s">
        <v>332</v>
      </c>
      <c r="C133" s="8"/>
      <c r="D133" s="3"/>
      <c r="E133" s="2"/>
      <c r="F133" s="4"/>
      <c r="G133" s="9"/>
      <c r="H133" s="10">
        <f t="shared" si="2"/>
        <v>33701.349999999969</v>
      </c>
      <c r="I133" s="2"/>
      <c r="J133" s="2"/>
      <c r="K133" s="24"/>
    </row>
    <row r="134" spans="1:11" s="5" customFormat="1" ht="22.5" customHeight="1" x14ac:dyDescent="0.3">
      <c r="A134" s="2">
        <v>2026</v>
      </c>
      <c r="B134" s="2" t="s">
        <v>332</v>
      </c>
      <c r="C134" s="8"/>
      <c r="D134" s="3"/>
      <c r="E134" s="2"/>
      <c r="F134" s="4"/>
      <c r="G134" s="9"/>
      <c r="H134" s="10">
        <f t="shared" si="2"/>
        <v>33701.349999999969</v>
      </c>
      <c r="I134" s="2"/>
      <c r="J134" s="2"/>
      <c r="K134" s="24"/>
    </row>
    <row r="135" spans="1:11" s="5" customFormat="1" ht="22.5" customHeight="1" x14ac:dyDescent="0.3">
      <c r="A135" s="2">
        <v>2026</v>
      </c>
      <c r="B135" s="2" t="s">
        <v>332</v>
      </c>
      <c r="C135" s="8"/>
      <c r="D135" s="3"/>
      <c r="E135" s="2"/>
      <c r="F135" s="4"/>
      <c r="G135" s="9"/>
      <c r="H135" s="10">
        <f t="shared" si="2"/>
        <v>33701.349999999969</v>
      </c>
      <c r="I135" s="2"/>
      <c r="J135" s="2"/>
      <c r="K135" s="24"/>
    </row>
    <row r="136" spans="1:11" s="5" customFormat="1" ht="22.5" customHeight="1" x14ac:dyDescent="0.3">
      <c r="A136" s="2">
        <v>2026</v>
      </c>
      <c r="B136" s="2" t="s">
        <v>332</v>
      </c>
      <c r="C136" s="8"/>
      <c r="D136" s="3"/>
      <c r="E136" s="2"/>
      <c r="F136" s="4"/>
      <c r="G136" s="9"/>
      <c r="H136" s="10">
        <f t="shared" si="2"/>
        <v>33701.349999999969</v>
      </c>
      <c r="I136" s="2"/>
      <c r="J136" s="2"/>
      <c r="K136" s="24"/>
    </row>
    <row r="137" spans="1:11" s="5" customFormat="1" ht="22.5" customHeight="1" x14ac:dyDescent="0.3">
      <c r="A137" s="2">
        <v>2026</v>
      </c>
      <c r="B137" s="2" t="s">
        <v>332</v>
      </c>
      <c r="C137" s="8"/>
      <c r="D137" s="3"/>
      <c r="E137" s="2"/>
      <c r="F137" s="4"/>
      <c r="G137" s="9"/>
      <c r="H137" s="10">
        <f t="shared" si="2"/>
        <v>33701.349999999969</v>
      </c>
      <c r="I137" s="2"/>
      <c r="J137" s="2"/>
      <c r="K137" s="24"/>
    </row>
    <row r="138" spans="1:11" s="5" customFormat="1" ht="22.5" customHeight="1" x14ac:dyDescent="0.3">
      <c r="A138" s="2">
        <v>2026</v>
      </c>
      <c r="B138" s="2" t="s">
        <v>332</v>
      </c>
      <c r="C138" s="8"/>
      <c r="D138" s="3"/>
      <c r="E138" s="2"/>
      <c r="F138" s="4"/>
      <c r="G138" s="9"/>
      <c r="H138" s="10">
        <f t="shared" si="2"/>
        <v>33701.349999999969</v>
      </c>
      <c r="I138" s="2"/>
      <c r="J138" s="2"/>
      <c r="K138" s="24"/>
    </row>
    <row r="139" spans="1:11" s="5" customFormat="1" ht="22.5" customHeight="1" x14ac:dyDescent="0.3">
      <c r="A139" s="2">
        <v>2026</v>
      </c>
      <c r="B139" s="2" t="s">
        <v>332</v>
      </c>
      <c r="C139" s="8"/>
      <c r="D139" s="3"/>
      <c r="E139" s="2"/>
      <c r="F139" s="4"/>
      <c r="G139" s="9"/>
      <c r="H139" s="10">
        <f t="shared" si="2"/>
        <v>33701.349999999969</v>
      </c>
      <c r="I139" s="2"/>
      <c r="J139" s="2"/>
      <c r="K139" s="24"/>
    </row>
    <row r="140" spans="1:11" s="5" customFormat="1" ht="22.5" customHeight="1" x14ac:dyDescent="0.3">
      <c r="A140" s="2">
        <v>2026</v>
      </c>
      <c r="B140" s="2" t="s">
        <v>332</v>
      </c>
      <c r="C140" s="8"/>
      <c r="D140" s="3"/>
      <c r="E140" s="2"/>
      <c r="F140" s="4"/>
      <c r="G140" s="9"/>
      <c r="H140" s="10">
        <f t="shared" si="2"/>
        <v>33701.349999999969</v>
      </c>
      <c r="I140" s="2"/>
      <c r="J140" s="2"/>
      <c r="K140" s="24"/>
    </row>
    <row r="141" spans="1:11" s="5" customFormat="1" ht="22.5" customHeight="1" x14ac:dyDescent="0.3">
      <c r="A141" s="2">
        <v>2026</v>
      </c>
      <c r="B141" s="2" t="s">
        <v>332</v>
      </c>
      <c r="C141" s="8"/>
      <c r="D141" s="3"/>
      <c r="E141" s="2"/>
      <c r="F141" s="4"/>
      <c r="G141" s="9"/>
      <c r="H141" s="10">
        <f t="shared" si="2"/>
        <v>33701.349999999969</v>
      </c>
      <c r="I141" s="2"/>
      <c r="J141" s="2"/>
      <c r="K141" s="24"/>
    </row>
    <row r="142" spans="1:11" s="5" customFormat="1" ht="22.5" customHeight="1" x14ac:dyDescent="0.3">
      <c r="A142" s="2">
        <v>2026</v>
      </c>
      <c r="B142" s="2" t="s">
        <v>332</v>
      </c>
      <c r="C142" s="8"/>
      <c r="D142" s="3"/>
      <c r="E142" s="2"/>
      <c r="F142" s="4"/>
      <c r="G142" s="9"/>
      <c r="H142" s="10">
        <f t="shared" si="2"/>
        <v>33701.349999999969</v>
      </c>
      <c r="I142" s="2"/>
      <c r="J142" s="2"/>
      <c r="K142" s="24"/>
    </row>
    <row r="143" spans="1:11" s="5" customFormat="1" ht="22.5" customHeight="1" x14ac:dyDescent="0.3">
      <c r="A143" s="2">
        <v>2026</v>
      </c>
      <c r="B143" s="2" t="s">
        <v>332</v>
      </c>
      <c r="C143" s="8"/>
      <c r="D143" s="3"/>
      <c r="E143" s="2"/>
      <c r="F143" s="4"/>
      <c r="G143" s="9"/>
      <c r="H143" s="10">
        <f t="shared" si="2"/>
        <v>33701.349999999969</v>
      </c>
      <c r="I143" s="2"/>
      <c r="J143" s="2"/>
      <c r="K143" s="24"/>
    </row>
    <row r="144" spans="1:11" s="5" customFormat="1" ht="22.5" customHeight="1" x14ac:dyDescent="0.3">
      <c r="A144" s="2">
        <v>2026</v>
      </c>
      <c r="B144" s="2" t="s">
        <v>332</v>
      </c>
      <c r="C144" s="8"/>
      <c r="D144" s="3"/>
      <c r="E144" s="2"/>
      <c r="F144" s="4"/>
      <c r="G144" s="9"/>
      <c r="H144" s="10">
        <f t="shared" si="2"/>
        <v>33701.349999999969</v>
      </c>
      <c r="I144" s="2"/>
      <c r="J144" s="2"/>
      <c r="K144" s="24"/>
    </row>
    <row r="145" spans="1:11" s="5" customFormat="1" ht="22.5" customHeight="1" x14ac:dyDescent="0.3">
      <c r="A145" s="2">
        <v>2026</v>
      </c>
      <c r="B145" s="2" t="s">
        <v>332</v>
      </c>
      <c r="C145" s="8"/>
      <c r="D145" s="3"/>
      <c r="E145" s="2"/>
      <c r="F145" s="4"/>
      <c r="G145" s="9"/>
      <c r="H145" s="10">
        <f t="shared" si="2"/>
        <v>33701.349999999969</v>
      </c>
      <c r="I145" s="2"/>
      <c r="J145" s="2"/>
      <c r="K145" s="24"/>
    </row>
    <row r="146" spans="1:11" s="5" customFormat="1" ht="22.5" customHeight="1" x14ac:dyDescent="0.3">
      <c r="A146" s="2">
        <v>2026</v>
      </c>
      <c r="B146" s="2" t="s">
        <v>332</v>
      </c>
      <c r="C146" s="8"/>
      <c r="D146" s="3"/>
      <c r="E146" s="2"/>
      <c r="F146" s="4"/>
      <c r="G146" s="9"/>
      <c r="H146" s="10">
        <f t="shared" si="2"/>
        <v>33701.349999999969</v>
      </c>
      <c r="I146" s="2"/>
      <c r="J146" s="2"/>
      <c r="K146" s="24"/>
    </row>
    <row r="147" spans="1:11" s="5" customFormat="1" ht="22.5" customHeight="1" x14ac:dyDescent="0.3">
      <c r="A147" s="2">
        <v>2026</v>
      </c>
      <c r="B147" s="2" t="s">
        <v>332</v>
      </c>
      <c r="C147" s="8"/>
      <c r="D147" s="3"/>
      <c r="E147" s="2"/>
      <c r="F147" s="4"/>
      <c r="G147" s="9"/>
      <c r="H147" s="10">
        <f t="shared" si="2"/>
        <v>33701.349999999969</v>
      </c>
      <c r="I147" s="2"/>
      <c r="J147" s="2"/>
      <c r="K147" s="24"/>
    </row>
    <row r="148" spans="1:11" s="5" customFormat="1" ht="22.5" customHeight="1" x14ac:dyDescent="0.3">
      <c r="A148" s="2">
        <v>2026</v>
      </c>
      <c r="B148" s="2" t="s">
        <v>332</v>
      </c>
      <c r="C148" s="8"/>
      <c r="D148" s="3"/>
      <c r="E148" s="2"/>
      <c r="F148" s="4"/>
      <c r="G148" s="9"/>
      <c r="H148" s="10">
        <f t="shared" si="2"/>
        <v>33701.349999999969</v>
      </c>
      <c r="I148" s="2"/>
      <c r="J148" s="2"/>
      <c r="K148" s="24"/>
    </row>
    <row r="149" spans="1:11" s="5" customFormat="1" ht="22.5" customHeight="1" x14ac:dyDescent="0.3">
      <c r="A149" s="2">
        <v>2026</v>
      </c>
      <c r="B149" s="2" t="s">
        <v>332</v>
      </c>
      <c r="C149" s="8"/>
      <c r="D149" s="3"/>
      <c r="E149" s="2"/>
      <c r="F149" s="4"/>
      <c r="G149" s="9"/>
      <c r="H149" s="10">
        <f t="shared" si="2"/>
        <v>33701.349999999969</v>
      </c>
      <c r="I149" s="2"/>
      <c r="J149" s="2"/>
      <c r="K149" s="24"/>
    </row>
    <row r="150" spans="1:11" s="5" customFormat="1" ht="22.5" customHeight="1" x14ac:dyDescent="0.3">
      <c r="A150" s="2">
        <v>2026</v>
      </c>
      <c r="B150" s="2" t="s">
        <v>332</v>
      </c>
      <c r="C150" s="8"/>
      <c r="D150" s="3"/>
      <c r="E150" s="2"/>
      <c r="F150" s="4"/>
      <c r="G150" s="9"/>
      <c r="H150" s="10">
        <f t="shared" si="2"/>
        <v>33701.349999999969</v>
      </c>
      <c r="I150" s="2"/>
      <c r="J150" s="2"/>
      <c r="K150" s="24"/>
    </row>
    <row r="151" spans="1:11" s="5" customFormat="1" ht="22.5" customHeight="1" x14ac:dyDescent="0.3">
      <c r="A151" s="2">
        <v>2026</v>
      </c>
      <c r="B151" s="2" t="s">
        <v>332</v>
      </c>
      <c r="C151" s="8"/>
      <c r="D151" s="3"/>
      <c r="E151" s="2"/>
      <c r="F151" s="4"/>
      <c r="G151" s="9"/>
      <c r="H151" s="10">
        <f t="shared" si="2"/>
        <v>33701.349999999969</v>
      </c>
      <c r="I151" s="2"/>
      <c r="J151" s="2"/>
      <c r="K151" s="24"/>
    </row>
    <row r="152" spans="1:11" s="5" customFormat="1" ht="22.5" customHeight="1" x14ac:dyDescent="0.3">
      <c r="A152" s="2">
        <v>2026</v>
      </c>
      <c r="B152" s="2" t="s">
        <v>332</v>
      </c>
      <c r="C152" s="8"/>
      <c r="D152" s="3"/>
      <c r="E152" s="2"/>
      <c r="F152" s="4"/>
      <c r="G152" s="9"/>
      <c r="H152" s="10">
        <f t="shared" si="2"/>
        <v>33701.349999999969</v>
      </c>
      <c r="I152" s="2"/>
      <c r="J152" s="2"/>
      <c r="K152" s="24"/>
    </row>
    <row r="153" spans="1:11" s="5" customFormat="1" ht="22.5" customHeight="1" x14ac:dyDescent="0.3">
      <c r="A153" s="2">
        <v>2026</v>
      </c>
      <c r="B153" s="2" t="s">
        <v>332</v>
      </c>
      <c r="C153" s="8"/>
      <c r="D153" s="3"/>
      <c r="E153" s="2"/>
      <c r="F153" s="4"/>
      <c r="G153" s="9"/>
      <c r="H153" s="10">
        <f t="shared" si="2"/>
        <v>33701.349999999969</v>
      </c>
      <c r="I153" s="2"/>
      <c r="J153" s="2"/>
      <c r="K153" s="24"/>
    </row>
    <row r="154" spans="1:11" s="5" customFormat="1" ht="22.5" customHeight="1" x14ac:dyDescent="0.3">
      <c r="A154" s="2">
        <v>2026</v>
      </c>
      <c r="B154" s="2" t="s">
        <v>332</v>
      </c>
      <c r="C154" s="8"/>
      <c r="D154" s="3"/>
      <c r="E154" s="2"/>
      <c r="F154" s="4"/>
      <c r="G154" s="9"/>
      <c r="H154" s="10">
        <f t="shared" si="2"/>
        <v>33701.349999999969</v>
      </c>
      <c r="I154" s="2"/>
      <c r="J154" s="2"/>
      <c r="K154" s="24"/>
    </row>
    <row r="155" spans="1:11" s="5" customFormat="1" ht="22.5" customHeight="1" x14ac:dyDescent="0.3">
      <c r="A155" s="2">
        <v>2026</v>
      </c>
      <c r="B155" s="2" t="s">
        <v>332</v>
      </c>
      <c r="C155" s="8"/>
      <c r="D155" s="3"/>
      <c r="E155" s="2"/>
      <c r="F155" s="4"/>
      <c r="G155" s="9"/>
      <c r="H155" s="10">
        <f t="shared" si="2"/>
        <v>33701.349999999969</v>
      </c>
      <c r="I155" s="2"/>
      <c r="J155" s="2"/>
      <c r="K155" s="24"/>
    </row>
    <row r="156" spans="1:11" s="5" customFormat="1" ht="22.5" customHeight="1" x14ac:dyDescent="0.3">
      <c r="A156" s="2">
        <v>2026</v>
      </c>
      <c r="B156" s="2" t="s">
        <v>332</v>
      </c>
      <c r="C156" s="8"/>
      <c r="D156" s="3"/>
      <c r="E156" s="2"/>
      <c r="F156" s="4"/>
      <c r="G156" s="9"/>
      <c r="H156" s="10">
        <f t="shared" si="2"/>
        <v>33701.349999999969</v>
      </c>
      <c r="I156" s="2"/>
      <c r="J156" s="2"/>
      <c r="K156" s="24"/>
    </row>
    <row r="157" spans="1:11" s="5" customFormat="1" ht="22.5" customHeight="1" x14ac:dyDescent="0.3">
      <c r="A157" s="2">
        <v>2026</v>
      </c>
      <c r="B157" s="2" t="s">
        <v>332</v>
      </c>
      <c r="C157" s="8"/>
      <c r="D157" s="3"/>
      <c r="E157" s="2"/>
      <c r="F157" s="4"/>
      <c r="G157" s="9"/>
      <c r="H157" s="10">
        <f t="shared" si="2"/>
        <v>33701.349999999969</v>
      </c>
      <c r="I157" s="2"/>
      <c r="J157" s="2"/>
      <c r="K157" s="24"/>
    </row>
    <row r="158" spans="1:11" s="5" customFormat="1" ht="22.5" customHeight="1" x14ac:dyDescent="0.3">
      <c r="A158" s="2">
        <v>2026</v>
      </c>
      <c r="B158" s="2" t="s">
        <v>332</v>
      </c>
      <c r="C158" s="8"/>
      <c r="D158" s="3"/>
      <c r="E158" s="2"/>
      <c r="F158" s="4"/>
      <c r="G158" s="9"/>
      <c r="H158" s="10">
        <f t="shared" si="2"/>
        <v>33701.349999999969</v>
      </c>
      <c r="I158" s="2"/>
      <c r="J158" s="2"/>
      <c r="K158" s="24"/>
    </row>
    <row r="159" spans="1:11" s="5" customFormat="1" ht="22.5" customHeight="1" x14ac:dyDescent="0.3">
      <c r="A159" s="2">
        <v>2026</v>
      </c>
      <c r="B159" s="2" t="s">
        <v>332</v>
      </c>
      <c r="C159" s="8"/>
      <c r="D159" s="3"/>
      <c r="E159" s="2"/>
      <c r="F159" s="4"/>
      <c r="G159" s="9"/>
      <c r="H159" s="10">
        <f t="shared" si="2"/>
        <v>33701.349999999969</v>
      </c>
      <c r="I159" s="2"/>
      <c r="J159" s="2"/>
      <c r="K159" s="24"/>
    </row>
    <row r="160" spans="1:11" s="5" customFormat="1" ht="22.5" customHeight="1" x14ac:dyDescent="0.3">
      <c r="A160" s="2">
        <v>2026</v>
      </c>
      <c r="B160" s="2" t="s">
        <v>332</v>
      </c>
      <c r="C160" s="8"/>
      <c r="D160" s="3"/>
      <c r="E160" s="2"/>
      <c r="F160" s="4"/>
      <c r="G160" s="9"/>
      <c r="H160" s="10">
        <f t="shared" si="2"/>
        <v>33701.349999999969</v>
      </c>
      <c r="I160" s="2"/>
      <c r="J160" s="2"/>
      <c r="K160" s="24"/>
    </row>
    <row r="161" spans="1:11" s="5" customFormat="1" ht="22.5" customHeight="1" x14ac:dyDescent="0.3">
      <c r="A161" s="2">
        <v>2026</v>
      </c>
      <c r="B161" s="2" t="s">
        <v>332</v>
      </c>
      <c r="C161" s="8"/>
      <c r="D161" s="3"/>
      <c r="E161" s="2"/>
      <c r="F161" s="4"/>
      <c r="G161" s="9"/>
      <c r="H161" s="10">
        <f t="shared" si="2"/>
        <v>33701.349999999969</v>
      </c>
      <c r="I161" s="2"/>
      <c r="J161" s="2"/>
      <c r="K161" s="24"/>
    </row>
    <row r="162" spans="1:11" s="5" customFormat="1" ht="22.5" customHeight="1" x14ac:dyDescent="0.3">
      <c r="A162" s="2">
        <v>2026</v>
      </c>
      <c r="B162" s="2" t="s">
        <v>332</v>
      </c>
      <c r="C162" s="8"/>
      <c r="D162" s="3"/>
      <c r="E162" s="2"/>
      <c r="F162" s="4"/>
      <c r="G162" s="9"/>
      <c r="H162" s="10">
        <f t="shared" si="2"/>
        <v>33701.349999999969</v>
      </c>
      <c r="I162" s="2"/>
      <c r="J162" s="2"/>
      <c r="K162" s="24"/>
    </row>
    <row r="163" spans="1:11" s="5" customFormat="1" ht="22.5" customHeight="1" x14ac:dyDescent="0.3">
      <c r="A163" s="2">
        <v>2026</v>
      </c>
      <c r="B163" s="2" t="s">
        <v>332</v>
      </c>
      <c r="C163" s="8"/>
      <c r="D163" s="3"/>
      <c r="E163" s="2"/>
      <c r="F163" s="4"/>
      <c r="G163" s="9"/>
      <c r="H163" s="10">
        <f t="shared" si="2"/>
        <v>33701.349999999969</v>
      </c>
      <c r="I163" s="2"/>
      <c r="J163" s="2"/>
      <c r="K163" s="24"/>
    </row>
    <row r="164" spans="1:11" s="5" customFormat="1" ht="22.5" customHeight="1" x14ac:dyDescent="0.3">
      <c r="A164" s="2">
        <v>2026</v>
      </c>
      <c r="B164" s="2" t="s">
        <v>332</v>
      </c>
      <c r="C164" s="8"/>
      <c r="D164" s="3"/>
      <c r="E164" s="2"/>
      <c r="F164" s="4"/>
      <c r="G164" s="9"/>
      <c r="H164" s="10">
        <f t="shared" si="2"/>
        <v>33701.349999999969</v>
      </c>
      <c r="I164" s="2"/>
      <c r="J164" s="2"/>
      <c r="K164" s="24"/>
    </row>
    <row r="165" spans="1:11" s="5" customFormat="1" ht="22.5" customHeight="1" x14ac:dyDescent="0.3">
      <c r="A165" s="2">
        <v>2026</v>
      </c>
      <c r="B165" s="2" t="s">
        <v>332</v>
      </c>
      <c r="C165" s="8"/>
      <c r="D165" s="3"/>
      <c r="E165" s="2"/>
      <c r="F165" s="4"/>
      <c r="G165" s="9"/>
      <c r="H165" s="10">
        <f t="shared" si="2"/>
        <v>33701.349999999969</v>
      </c>
      <c r="I165" s="2"/>
      <c r="J165" s="2"/>
      <c r="K165" s="24"/>
    </row>
    <row r="166" spans="1:11" s="5" customFormat="1" ht="22.5" customHeight="1" x14ac:dyDescent="0.3">
      <c r="A166" s="2">
        <v>2026</v>
      </c>
      <c r="B166" s="2" t="s">
        <v>332</v>
      </c>
      <c r="C166" s="8"/>
      <c r="D166" s="3"/>
      <c r="E166" s="2"/>
      <c r="F166" s="4"/>
      <c r="G166" s="9"/>
      <c r="H166" s="10">
        <f t="shared" si="2"/>
        <v>33701.349999999969</v>
      </c>
      <c r="I166" s="2"/>
      <c r="J166" s="2"/>
      <c r="K166" s="24"/>
    </row>
    <row r="167" spans="1:11" s="5" customFormat="1" ht="22.5" customHeight="1" x14ac:dyDescent="0.3">
      <c r="A167" s="2">
        <v>2026</v>
      </c>
      <c r="B167" s="2" t="s">
        <v>332</v>
      </c>
      <c r="C167" s="8"/>
      <c r="D167" s="3"/>
      <c r="E167" s="2"/>
      <c r="F167" s="4"/>
      <c r="G167" s="9"/>
      <c r="H167" s="10">
        <f t="shared" si="2"/>
        <v>33701.349999999969</v>
      </c>
      <c r="I167" s="2"/>
      <c r="J167" s="2"/>
      <c r="K167" s="24"/>
    </row>
    <row r="168" spans="1:11" s="5" customFormat="1" ht="22.5" customHeight="1" x14ac:dyDescent="0.3">
      <c r="A168" s="2">
        <v>2026</v>
      </c>
      <c r="B168" s="2" t="s">
        <v>332</v>
      </c>
      <c r="C168" s="8"/>
      <c r="D168" s="3"/>
      <c r="E168" s="2"/>
      <c r="F168" s="4"/>
      <c r="G168" s="9"/>
      <c r="H168" s="10">
        <f t="shared" si="2"/>
        <v>33701.349999999969</v>
      </c>
      <c r="I168" s="2"/>
      <c r="J168" s="2"/>
      <c r="K168" s="24"/>
    </row>
    <row r="169" spans="1:11" s="5" customFormat="1" ht="22.5" customHeight="1" x14ac:dyDescent="0.3">
      <c r="A169" s="2">
        <v>2026</v>
      </c>
      <c r="B169" s="2" t="s">
        <v>332</v>
      </c>
      <c r="C169" s="8"/>
      <c r="D169" s="3"/>
      <c r="E169" s="2"/>
      <c r="F169" s="4"/>
      <c r="G169" s="9"/>
      <c r="H169" s="10">
        <f t="shared" si="2"/>
        <v>33701.349999999969</v>
      </c>
      <c r="I169" s="2"/>
      <c r="J169" s="2"/>
      <c r="K169" s="24"/>
    </row>
    <row r="170" spans="1:11" s="5" customFormat="1" ht="22.5" customHeight="1" x14ac:dyDescent="0.3">
      <c r="A170" s="2">
        <v>2026</v>
      </c>
      <c r="B170" s="2" t="s">
        <v>332</v>
      </c>
      <c r="C170" s="8"/>
      <c r="D170" s="3"/>
      <c r="E170" s="2"/>
      <c r="F170" s="4"/>
      <c r="G170" s="9"/>
      <c r="H170" s="10">
        <f t="shared" si="2"/>
        <v>33701.349999999969</v>
      </c>
      <c r="I170" s="2"/>
      <c r="J170" s="2"/>
      <c r="K170" s="24"/>
    </row>
    <row r="171" spans="1:11" s="5" customFormat="1" ht="22.5" customHeight="1" x14ac:dyDescent="0.3">
      <c r="A171" s="2">
        <v>2026</v>
      </c>
      <c r="B171" s="2" t="s">
        <v>332</v>
      </c>
      <c r="C171" s="8"/>
      <c r="D171" s="3"/>
      <c r="E171" s="2"/>
      <c r="F171" s="4"/>
      <c r="G171" s="9"/>
      <c r="H171" s="10">
        <f t="shared" si="2"/>
        <v>33701.349999999969</v>
      </c>
      <c r="I171" s="2"/>
      <c r="J171" s="2"/>
      <c r="K171" s="24"/>
    </row>
    <row r="172" spans="1:11" s="5" customFormat="1" ht="22.5" customHeight="1" x14ac:dyDescent="0.3">
      <c r="A172" s="2">
        <v>2026</v>
      </c>
      <c r="B172" s="2" t="s">
        <v>332</v>
      </c>
      <c r="C172" s="8"/>
      <c r="D172" s="3"/>
      <c r="E172" s="2"/>
      <c r="F172" s="4"/>
      <c r="G172" s="9"/>
      <c r="H172" s="10">
        <f t="shared" si="2"/>
        <v>33701.349999999969</v>
      </c>
      <c r="I172" s="2"/>
      <c r="J172" s="2"/>
      <c r="K172" s="24"/>
    </row>
    <row r="173" spans="1:11" s="5" customFormat="1" ht="22.5" customHeight="1" x14ac:dyDescent="0.3">
      <c r="A173" s="2">
        <v>2026</v>
      </c>
      <c r="B173" s="2" t="s">
        <v>332</v>
      </c>
      <c r="C173" s="8"/>
      <c r="D173" s="3"/>
      <c r="E173" s="2"/>
      <c r="F173" s="4"/>
      <c r="G173" s="9"/>
      <c r="H173" s="10">
        <f t="shared" si="2"/>
        <v>33701.349999999969</v>
      </c>
      <c r="I173" s="2"/>
      <c r="J173" s="2"/>
      <c r="K173" s="24"/>
    </row>
    <row r="174" spans="1:11" s="5" customFormat="1" ht="22.5" customHeight="1" x14ac:dyDescent="0.3">
      <c r="A174" s="2">
        <v>2026</v>
      </c>
      <c r="B174" s="2" t="s">
        <v>332</v>
      </c>
      <c r="C174" s="8"/>
      <c r="D174" s="3"/>
      <c r="E174" s="2"/>
      <c r="F174" s="4"/>
      <c r="G174" s="9"/>
      <c r="H174" s="10">
        <f t="shared" si="2"/>
        <v>33701.349999999969</v>
      </c>
      <c r="I174" s="2"/>
      <c r="J174" s="2"/>
      <c r="K174" s="24"/>
    </row>
    <row r="175" spans="1:11" s="5" customFormat="1" ht="22.5" customHeight="1" x14ac:dyDescent="0.3">
      <c r="A175" s="2">
        <v>2026</v>
      </c>
      <c r="B175" s="2" t="s">
        <v>332</v>
      </c>
      <c r="C175" s="8"/>
      <c r="D175" s="3"/>
      <c r="E175" s="2"/>
      <c r="F175" s="4"/>
      <c r="G175" s="9"/>
      <c r="H175" s="10">
        <f t="shared" si="2"/>
        <v>33701.349999999969</v>
      </c>
      <c r="I175" s="2"/>
      <c r="J175" s="2"/>
      <c r="K175" s="24"/>
    </row>
    <row r="176" spans="1:11" s="5" customFormat="1" ht="22.5" customHeight="1" x14ac:dyDescent="0.3">
      <c r="A176" s="2">
        <v>2026</v>
      </c>
      <c r="B176" s="2" t="s">
        <v>332</v>
      </c>
      <c r="C176" s="8"/>
      <c r="D176" s="3"/>
      <c r="E176" s="2"/>
      <c r="F176" s="4"/>
      <c r="G176" s="9"/>
      <c r="H176" s="10">
        <f t="shared" si="2"/>
        <v>33701.349999999969</v>
      </c>
      <c r="I176" s="2"/>
      <c r="J176" s="2"/>
      <c r="K176" s="24"/>
    </row>
    <row r="177" spans="1:11" s="5" customFormat="1" ht="22.5" customHeight="1" x14ac:dyDescent="0.3">
      <c r="A177" s="2">
        <v>2026</v>
      </c>
      <c r="B177" s="2" t="s">
        <v>332</v>
      </c>
      <c r="C177" s="8"/>
      <c r="D177" s="3"/>
      <c r="E177" s="2"/>
      <c r="F177" s="4"/>
      <c r="G177" s="9"/>
      <c r="H177" s="10">
        <f t="shared" ref="H177:H228" si="3">H176+F177-G177</f>
        <v>33701.349999999969</v>
      </c>
      <c r="I177" s="2"/>
      <c r="J177" s="2"/>
      <c r="K177" s="24"/>
    </row>
    <row r="178" spans="1:11" s="5" customFormat="1" ht="22.5" customHeight="1" x14ac:dyDescent="0.3">
      <c r="A178" s="2">
        <v>2026</v>
      </c>
      <c r="B178" s="2" t="s">
        <v>332</v>
      </c>
      <c r="C178" s="8"/>
      <c r="D178" s="3"/>
      <c r="E178" s="2"/>
      <c r="F178" s="4"/>
      <c r="G178" s="9"/>
      <c r="H178" s="10">
        <f t="shared" si="3"/>
        <v>33701.349999999969</v>
      </c>
      <c r="I178" s="2"/>
      <c r="J178" s="2"/>
      <c r="K178" s="24"/>
    </row>
    <row r="179" spans="1:11" s="5" customFormat="1" ht="22.5" customHeight="1" x14ac:dyDescent="0.3">
      <c r="A179" s="2">
        <v>2026</v>
      </c>
      <c r="B179" s="2" t="s">
        <v>332</v>
      </c>
      <c r="C179" s="8"/>
      <c r="D179" s="3"/>
      <c r="E179" s="2"/>
      <c r="F179" s="4"/>
      <c r="G179" s="9"/>
      <c r="H179" s="10">
        <f t="shared" si="3"/>
        <v>33701.349999999969</v>
      </c>
      <c r="I179" s="2"/>
      <c r="J179" s="2"/>
      <c r="K179" s="24"/>
    </row>
    <row r="180" spans="1:11" s="5" customFormat="1" ht="22.5" customHeight="1" x14ac:dyDescent="0.3">
      <c r="A180" s="2">
        <v>2026</v>
      </c>
      <c r="B180" s="2" t="s">
        <v>332</v>
      </c>
      <c r="C180" s="8"/>
      <c r="D180" s="3"/>
      <c r="E180" s="2"/>
      <c r="F180" s="4"/>
      <c r="G180" s="9"/>
      <c r="H180" s="10">
        <f t="shared" si="3"/>
        <v>33701.349999999969</v>
      </c>
      <c r="I180" s="2"/>
      <c r="J180" s="2"/>
      <c r="K180" s="24"/>
    </row>
    <row r="181" spans="1:11" s="5" customFormat="1" ht="22.5" customHeight="1" x14ac:dyDescent="0.3">
      <c r="A181" s="2">
        <v>2026</v>
      </c>
      <c r="B181" s="2" t="s">
        <v>332</v>
      </c>
      <c r="C181" s="8"/>
      <c r="D181" s="3"/>
      <c r="E181" s="2"/>
      <c r="F181" s="4"/>
      <c r="G181" s="9"/>
      <c r="H181" s="10">
        <f t="shared" si="3"/>
        <v>33701.349999999969</v>
      </c>
      <c r="I181" s="2"/>
      <c r="J181" s="2"/>
      <c r="K181" s="24"/>
    </row>
    <row r="182" spans="1:11" s="5" customFormat="1" ht="22.5" customHeight="1" x14ac:dyDescent="0.3">
      <c r="A182" s="2">
        <v>2026</v>
      </c>
      <c r="B182" s="2" t="s">
        <v>332</v>
      </c>
      <c r="C182" s="8"/>
      <c r="D182" s="3"/>
      <c r="E182" s="2"/>
      <c r="F182" s="4"/>
      <c r="G182" s="9"/>
      <c r="H182" s="10">
        <f t="shared" si="3"/>
        <v>33701.349999999969</v>
      </c>
      <c r="I182" s="2"/>
      <c r="J182" s="2"/>
      <c r="K182" s="24"/>
    </row>
    <row r="183" spans="1:11" s="5" customFormat="1" ht="22.5" customHeight="1" x14ac:dyDescent="0.3">
      <c r="A183" s="2">
        <v>2026</v>
      </c>
      <c r="B183" s="2" t="s">
        <v>332</v>
      </c>
      <c r="C183" s="8"/>
      <c r="D183" s="3"/>
      <c r="E183" s="2"/>
      <c r="F183" s="4"/>
      <c r="G183" s="9"/>
      <c r="H183" s="10">
        <f t="shared" si="3"/>
        <v>33701.349999999969</v>
      </c>
      <c r="I183" s="2"/>
      <c r="J183" s="2"/>
      <c r="K183" s="24"/>
    </row>
    <row r="184" spans="1:11" s="5" customFormat="1" ht="22.5" customHeight="1" x14ac:dyDescent="0.3">
      <c r="A184" s="2">
        <v>2026</v>
      </c>
      <c r="B184" s="2" t="s">
        <v>332</v>
      </c>
      <c r="C184" s="8"/>
      <c r="D184" s="3"/>
      <c r="E184" s="2"/>
      <c r="F184" s="4"/>
      <c r="G184" s="9"/>
      <c r="H184" s="10">
        <f t="shared" si="3"/>
        <v>33701.349999999969</v>
      </c>
      <c r="I184" s="2"/>
      <c r="J184" s="2"/>
      <c r="K184" s="24"/>
    </row>
    <row r="185" spans="1:11" s="5" customFormat="1" ht="22.5" customHeight="1" x14ac:dyDescent="0.3">
      <c r="A185" s="2">
        <v>2026</v>
      </c>
      <c r="B185" s="2" t="s">
        <v>332</v>
      </c>
      <c r="C185" s="8"/>
      <c r="D185" s="3"/>
      <c r="E185" s="2"/>
      <c r="F185" s="4"/>
      <c r="G185" s="9"/>
      <c r="H185" s="10">
        <f t="shared" si="3"/>
        <v>33701.349999999969</v>
      </c>
      <c r="I185" s="2"/>
      <c r="J185" s="2"/>
      <c r="K185" s="24"/>
    </row>
    <row r="186" spans="1:11" s="5" customFormat="1" ht="22.5" customHeight="1" x14ac:dyDescent="0.3">
      <c r="A186" s="2">
        <v>2026</v>
      </c>
      <c r="B186" s="2" t="s">
        <v>332</v>
      </c>
      <c r="C186" s="8"/>
      <c r="D186" s="3"/>
      <c r="E186" s="2"/>
      <c r="F186" s="4"/>
      <c r="G186" s="9"/>
      <c r="H186" s="10">
        <f t="shared" si="3"/>
        <v>33701.349999999969</v>
      </c>
      <c r="I186" s="2"/>
      <c r="J186" s="2"/>
      <c r="K186" s="24"/>
    </row>
    <row r="187" spans="1:11" s="5" customFormat="1" ht="22.5" customHeight="1" x14ac:dyDescent="0.3">
      <c r="A187" s="2">
        <v>2026</v>
      </c>
      <c r="B187" s="2" t="s">
        <v>332</v>
      </c>
      <c r="C187" s="8"/>
      <c r="D187" s="3"/>
      <c r="E187" s="2"/>
      <c r="F187" s="4"/>
      <c r="G187" s="9"/>
      <c r="H187" s="10">
        <f t="shared" si="3"/>
        <v>33701.349999999969</v>
      </c>
      <c r="I187" s="2"/>
      <c r="J187" s="2"/>
      <c r="K187" s="24"/>
    </row>
    <row r="188" spans="1:11" s="5" customFormat="1" ht="22.5" customHeight="1" x14ac:dyDescent="0.3">
      <c r="A188" s="2">
        <v>2026</v>
      </c>
      <c r="B188" s="2" t="s">
        <v>332</v>
      </c>
      <c r="C188" s="8"/>
      <c r="D188" s="3"/>
      <c r="E188" s="2"/>
      <c r="F188" s="4"/>
      <c r="G188" s="9"/>
      <c r="H188" s="10">
        <f t="shared" si="3"/>
        <v>33701.349999999969</v>
      </c>
      <c r="I188" s="2"/>
      <c r="J188" s="2"/>
      <c r="K188" s="24"/>
    </row>
    <row r="189" spans="1:11" s="5" customFormat="1" ht="22.5" customHeight="1" x14ac:dyDescent="0.3">
      <c r="A189" s="2">
        <v>2026</v>
      </c>
      <c r="B189" s="2" t="s">
        <v>332</v>
      </c>
      <c r="C189" s="8"/>
      <c r="D189" s="3"/>
      <c r="E189" s="2"/>
      <c r="F189" s="4"/>
      <c r="G189" s="9"/>
      <c r="H189" s="10">
        <f t="shared" si="3"/>
        <v>33701.349999999969</v>
      </c>
      <c r="I189" s="2"/>
      <c r="J189" s="2"/>
      <c r="K189" s="24"/>
    </row>
    <row r="190" spans="1:11" s="5" customFormat="1" ht="22.5" customHeight="1" x14ac:dyDescent="0.3">
      <c r="A190" s="2">
        <v>2026</v>
      </c>
      <c r="B190" s="2" t="s">
        <v>332</v>
      </c>
      <c r="C190" s="8"/>
      <c r="D190" s="3"/>
      <c r="E190" s="2"/>
      <c r="F190" s="4"/>
      <c r="G190" s="9"/>
      <c r="H190" s="10">
        <f t="shared" si="3"/>
        <v>33701.349999999969</v>
      </c>
      <c r="I190" s="2"/>
      <c r="J190" s="2"/>
      <c r="K190" s="24"/>
    </row>
    <row r="191" spans="1:11" s="5" customFormat="1" ht="22.5" customHeight="1" x14ac:dyDescent="0.3">
      <c r="A191" s="2">
        <v>2026</v>
      </c>
      <c r="B191" s="2" t="s">
        <v>332</v>
      </c>
      <c r="C191" s="8"/>
      <c r="D191" s="3"/>
      <c r="E191" s="2"/>
      <c r="F191" s="4"/>
      <c r="G191" s="9"/>
      <c r="H191" s="10">
        <f t="shared" si="3"/>
        <v>33701.349999999969</v>
      </c>
      <c r="I191" s="2"/>
      <c r="J191" s="2"/>
      <c r="K191" s="24"/>
    </row>
    <row r="192" spans="1:11" s="5" customFormat="1" ht="22.5" customHeight="1" x14ac:dyDescent="0.3">
      <c r="A192" s="2">
        <v>2026</v>
      </c>
      <c r="B192" s="2" t="s">
        <v>332</v>
      </c>
      <c r="C192" s="8"/>
      <c r="D192" s="3"/>
      <c r="E192" s="2"/>
      <c r="F192" s="4"/>
      <c r="G192" s="9"/>
      <c r="H192" s="10">
        <f t="shared" si="3"/>
        <v>33701.349999999969</v>
      </c>
      <c r="I192" s="2"/>
      <c r="J192" s="2"/>
      <c r="K192" s="24"/>
    </row>
    <row r="193" spans="1:11" s="5" customFormat="1" ht="22.5" customHeight="1" x14ac:dyDescent="0.3">
      <c r="A193" s="2">
        <v>2026</v>
      </c>
      <c r="B193" s="2" t="s">
        <v>332</v>
      </c>
      <c r="C193" s="8"/>
      <c r="D193" s="3"/>
      <c r="E193" s="2"/>
      <c r="F193" s="4"/>
      <c r="G193" s="9"/>
      <c r="H193" s="10">
        <f t="shared" si="3"/>
        <v>33701.349999999969</v>
      </c>
      <c r="I193" s="2"/>
      <c r="J193" s="2"/>
      <c r="K193" s="24"/>
    </row>
    <row r="194" spans="1:11" s="5" customFormat="1" ht="22.5" customHeight="1" x14ac:dyDescent="0.3">
      <c r="A194" s="2">
        <v>2026</v>
      </c>
      <c r="B194" s="2" t="s">
        <v>332</v>
      </c>
      <c r="C194" s="8"/>
      <c r="D194" s="3"/>
      <c r="E194" s="2"/>
      <c r="F194" s="4"/>
      <c r="G194" s="9"/>
      <c r="H194" s="10">
        <f t="shared" si="3"/>
        <v>33701.349999999969</v>
      </c>
      <c r="I194" s="2"/>
      <c r="J194" s="2"/>
      <c r="K194" s="24"/>
    </row>
    <row r="195" spans="1:11" s="5" customFormat="1" ht="22.5" customHeight="1" x14ac:dyDescent="0.3">
      <c r="A195" s="2">
        <v>2026</v>
      </c>
      <c r="B195" s="2" t="s">
        <v>332</v>
      </c>
      <c r="C195" s="8"/>
      <c r="D195" s="3"/>
      <c r="E195" s="2"/>
      <c r="F195" s="4"/>
      <c r="G195" s="9"/>
      <c r="H195" s="10">
        <f t="shared" si="3"/>
        <v>33701.349999999969</v>
      </c>
      <c r="I195" s="2"/>
      <c r="J195" s="2"/>
      <c r="K195" s="24"/>
    </row>
    <row r="196" spans="1:11" s="5" customFormat="1" ht="22.5" customHeight="1" x14ac:dyDescent="0.3">
      <c r="A196" s="2">
        <v>2026</v>
      </c>
      <c r="B196" s="2" t="s">
        <v>332</v>
      </c>
      <c r="C196" s="8"/>
      <c r="D196" s="3"/>
      <c r="E196" s="2"/>
      <c r="F196" s="4"/>
      <c r="G196" s="9"/>
      <c r="H196" s="10">
        <f t="shared" si="3"/>
        <v>33701.349999999969</v>
      </c>
      <c r="I196" s="2"/>
      <c r="J196" s="2"/>
      <c r="K196" s="24"/>
    </row>
    <row r="197" spans="1:11" s="5" customFormat="1" ht="22.5" customHeight="1" x14ac:dyDescent="0.3">
      <c r="A197" s="2">
        <v>2026</v>
      </c>
      <c r="B197" s="2" t="s">
        <v>332</v>
      </c>
      <c r="C197" s="8"/>
      <c r="D197" s="3"/>
      <c r="E197" s="2"/>
      <c r="F197" s="4"/>
      <c r="G197" s="9"/>
      <c r="H197" s="10">
        <f t="shared" si="3"/>
        <v>33701.349999999969</v>
      </c>
      <c r="I197" s="2"/>
      <c r="J197" s="2"/>
      <c r="K197" s="24"/>
    </row>
    <row r="198" spans="1:11" s="5" customFormat="1" ht="22.5" customHeight="1" x14ac:dyDescent="0.3">
      <c r="A198" s="2">
        <v>2026</v>
      </c>
      <c r="B198" s="2" t="s">
        <v>332</v>
      </c>
      <c r="C198" s="8"/>
      <c r="D198" s="3"/>
      <c r="E198" s="2"/>
      <c r="F198" s="4"/>
      <c r="G198" s="9"/>
      <c r="H198" s="10">
        <f t="shared" si="3"/>
        <v>33701.349999999969</v>
      </c>
      <c r="I198" s="2"/>
      <c r="J198" s="2"/>
      <c r="K198" s="24"/>
    </row>
    <row r="199" spans="1:11" s="5" customFormat="1" ht="22.5" customHeight="1" x14ac:dyDescent="0.3">
      <c r="A199" s="2">
        <v>2026</v>
      </c>
      <c r="B199" s="2" t="s">
        <v>332</v>
      </c>
      <c r="C199" s="8"/>
      <c r="D199" s="3"/>
      <c r="E199" s="2"/>
      <c r="F199" s="4"/>
      <c r="G199" s="9"/>
      <c r="H199" s="10">
        <f t="shared" si="3"/>
        <v>33701.349999999969</v>
      </c>
      <c r="I199" s="2"/>
      <c r="J199" s="2"/>
      <c r="K199" s="24"/>
    </row>
    <row r="200" spans="1:11" s="5" customFormat="1" ht="22.5" customHeight="1" x14ac:dyDescent="0.3">
      <c r="A200" s="2">
        <v>2026</v>
      </c>
      <c r="B200" s="2" t="s">
        <v>332</v>
      </c>
      <c r="C200" s="8"/>
      <c r="D200" s="3"/>
      <c r="E200" s="2"/>
      <c r="F200" s="4"/>
      <c r="G200" s="9"/>
      <c r="H200" s="10">
        <f t="shared" si="3"/>
        <v>33701.349999999969</v>
      </c>
      <c r="I200" s="2"/>
      <c r="J200" s="2"/>
      <c r="K200" s="24"/>
    </row>
    <row r="201" spans="1:11" s="5" customFormat="1" ht="22.5" customHeight="1" x14ac:dyDescent="0.3">
      <c r="A201" s="2">
        <v>2026</v>
      </c>
      <c r="B201" s="2" t="s">
        <v>332</v>
      </c>
      <c r="C201" s="8"/>
      <c r="D201" s="3"/>
      <c r="E201" s="2"/>
      <c r="F201" s="4"/>
      <c r="G201" s="9"/>
      <c r="H201" s="10">
        <f t="shared" si="3"/>
        <v>33701.349999999969</v>
      </c>
      <c r="I201" s="2"/>
      <c r="J201" s="2"/>
      <c r="K201" s="24"/>
    </row>
    <row r="202" spans="1:11" s="5" customFormat="1" ht="22.5" customHeight="1" x14ac:dyDescent="0.3">
      <c r="A202" s="2">
        <v>2026</v>
      </c>
      <c r="B202" s="2" t="s">
        <v>332</v>
      </c>
      <c r="C202" s="8"/>
      <c r="D202" s="3"/>
      <c r="E202" s="2"/>
      <c r="F202" s="4"/>
      <c r="G202" s="9"/>
      <c r="H202" s="10">
        <f t="shared" si="3"/>
        <v>33701.349999999969</v>
      </c>
      <c r="I202" s="2"/>
      <c r="J202" s="2"/>
      <c r="K202" s="24"/>
    </row>
    <row r="203" spans="1:11" s="5" customFormat="1" ht="22.5" customHeight="1" x14ac:dyDescent="0.3">
      <c r="A203" s="2">
        <v>2026</v>
      </c>
      <c r="B203" s="2" t="s">
        <v>332</v>
      </c>
      <c r="C203" s="8"/>
      <c r="D203" s="3"/>
      <c r="E203" s="2"/>
      <c r="F203" s="4"/>
      <c r="G203" s="9"/>
      <c r="H203" s="10">
        <f t="shared" si="3"/>
        <v>33701.349999999969</v>
      </c>
      <c r="I203" s="2"/>
      <c r="J203" s="2"/>
      <c r="K203" s="24"/>
    </row>
    <row r="204" spans="1:11" s="5" customFormat="1" ht="22.5" customHeight="1" x14ac:dyDescent="0.3">
      <c r="A204" s="2">
        <v>2026</v>
      </c>
      <c r="B204" s="2" t="s">
        <v>332</v>
      </c>
      <c r="C204" s="8"/>
      <c r="D204" s="3"/>
      <c r="E204" s="2"/>
      <c r="F204" s="4"/>
      <c r="G204" s="9"/>
      <c r="H204" s="10">
        <f t="shared" si="3"/>
        <v>33701.349999999969</v>
      </c>
      <c r="I204" s="2"/>
      <c r="J204" s="2"/>
      <c r="K204" s="24"/>
    </row>
    <row r="205" spans="1:11" s="5" customFormat="1" ht="22.5" customHeight="1" x14ac:dyDescent="0.3">
      <c r="A205" s="2">
        <v>2026</v>
      </c>
      <c r="B205" s="2" t="s">
        <v>332</v>
      </c>
      <c r="C205" s="8"/>
      <c r="D205" s="3"/>
      <c r="E205" s="2"/>
      <c r="F205" s="4"/>
      <c r="G205" s="9"/>
      <c r="H205" s="10">
        <f t="shared" si="3"/>
        <v>33701.349999999969</v>
      </c>
      <c r="I205" s="2"/>
      <c r="J205" s="2"/>
      <c r="K205" s="24"/>
    </row>
    <row r="206" spans="1:11" s="5" customFormat="1" ht="22.5" customHeight="1" x14ac:dyDescent="0.3">
      <c r="A206" s="2">
        <v>2026</v>
      </c>
      <c r="B206" s="2" t="s">
        <v>332</v>
      </c>
      <c r="C206" s="8"/>
      <c r="D206" s="3"/>
      <c r="E206" s="2"/>
      <c r="F206" s="4"/>
      <c r="G206" s="9"/>
      <c r="H206" s="10">
        <f t="shared" si="3"/>
        <v>33701.349999999969</v>
      </c>
      <c r="I206" s="2"/>
      <c r="J206" s="2"/>
      <c r="K206" s="24"/>
    </row>
    <row r="207" spans="1:11" s="5" customFormat="1" ht="22.5" customHeight="1" x14ac:dyDescent="0.3">
      <c r="A207" s="2">
        <v>2026</v>
      </c>
      <c r="B207" s="2" t="s">
        <v>332</v>
      </c>
      <c r="C207" s="8"/>
      <c r="D207" s="3"/>
      <c r="E207" s="2"/>
      <c r="F207" s="4"/>
      <c r="G207" s="9"/>
      <c r="H207" s="10">
        <f t="shared" si="3"/>
        <v>33701.349999999969</v>
      </c>
      <c r="I207" s="2"/>
      <c r="J207" s="2"/>
      <c r="K207" s="24"/>
    </row>
    <row r="208" spans="1:11" s="5" customFormat="1" ht="22.5" customHeight="1" x14ac:dyDescent="0.3">
      <c r="A208" s="2">
        <v>2026</v>
      </c>
      <c r="B208" s="2" t="s">
        <v>332</v>
      </c>
      <c r="C208" s="8"/>
      <c r="D208" s="3"/>
      <c r="E208" s="2"/>
      <c r="F208" s="4"/>
      <c r="G208" s="9"/>
      <c r="H208" s="10">
        <f t="shared" si="3"/>
        <v>33701.349999999969</v>
      </c>
      <c r="I208" s="2"/>
      <c r="J208" s="2"/>
      <c r="K208" s="24"/>
    </row>
    <row r="209" spans="1:11" s="5" customFormat="1" ht="22.5" customHeight="1" x14ac:dyDescent="0.3">
      <c r="A209" s="2">
        <v>2026</v>
      </c>
      <c r="B209" s="2" t="s">
        <v>332</v>
      </c>
      <c r="C209" s="8"/>
      <c r="D209" s="3"/>
      <c r="E209" s="2"/>
      <c r="F209" s="4"/>
      <c r="G209" s="9"/>
      <c r="H209" s="10">
        <f t="shared" si="3"/>
        <v>33701.349999999969</v>
      </c>
      <c r="I209" s="2"/>
      <c r="J209" s="2"/>
      <c r="K209" s="24"/>
    </row>
    <row r="210" spans="1:11" s="5" customFormat="1" ht="22.5" customHeight="1" x14ac:dyDescent="0.3">
      <c r="A210" s="2">
        <v>2026</v>
      </c>
      <c r="B210" s="2" t="s">
        <v>332</v>
      </c>
      <c r="C210" s="8"/>
      <c r="D210" s="3"/>
      <c r="E210" s="2"/>
      <c r="F210" s="4"/>
      <c r="G210" s="9"/>
      <c r="H210" s="10">
        <f t="shared" si="3"/>
        <v>33701.349999999969</v>
      </c>
      <c r="I210" s="2"/>
      <c r="J210" s="2"/>
      <c r="K210" s="24"/>
    </row>
    <row r="211" spans="1:11" s="5" customFormat="1" ht="22.5" customHeight="1" x14ac:dyDescent="0.3">
      <c r="A211" s="2">
        <v>2026</v>
      </c>
      <c r="B211" s="2" t="s">
        <v>332</v>
      </c>
      <c r="C211" s="8"/>
      <c r="D211" s="3"/>
      <c r="E211" s="2"/>
      <c r="F211" s="4"/>
      <c r="G211" s="9"/>
      <c r="H211" s="10">
        <f t="shared" si="3"/>
        <v>33701.349999999969</v>
      </c>
      <c r="I211" s="2"/>
      <c r="J211" s="2"/>
      <c r="K211" s="24"/>
    </row>
    <row r="212" spans="1:11" s="5" customFormat="1" ht="22.5" customHeight="1" x14ac:dyDescent="0.3">
      <c r="A212" s="2">
        <v>2026</v>
      </c>
      <c r="B212" s="2" t="s">
        <v>332</v>
      </c>
      <c r="C212" s="8"/>
      <c r="D212" s="3"/>
      <c r="E212" s="2"/>
      <c r="F212" s="4"/>
      <c r="G212" s="9"/>
      <c r="H212" s="10">
        <f t="shared" si="3"/>
        <v>33701.349999999969</v>
      </c>
      <c r="I212" s="2"/>
      <c r="J212" s="2"/>
      <c r="K212" s="24"/>
    </row>
    <row r="213" spans="1:11" s="5" customFormat="1" ht="22.5" customHeight="1" x14ac:dyDescent="0.3">
      <c r="A213" s="2">
        <v>2026</v>
      </c>
      <c r="B213" s="2" t="s">
        <v>332</v>
      </c>
      <c r="C213" s="8"/>
      <c r="D213" s="3"/>
      <c r="E213" s="2"/>
      <c r="F213" s="4"/>
      <c r="G213" s="9"/>
      <c r="H213" s="10">
        <f t="shared" si="3"/>
        <v>33701.349999999969</v>
      </c>
      <c r="I213" s="2"/>
      <c r="J213" s="2"/>
      <c r="K213" s="24"/>
    </row>
    <row r="214" spans="1:11" s="5" customFormat="1" ht="22.5" customHeight="1" x14ac:dyDescent="0.3">
      <c r="A214" s="2">
        <v>2026</v>
      </c>
      <c r="B214" s="2" t="s">
        <v>332</v>
      </c>
      <c r="C214" s="8"/>
      <c r="D214" s="3"/>
      <c r="E214" s="2"/>
      <c r="F214" s="4"/>
      <c r="G214" s="9"/>
      <c r="H214" s="10">
        <f t="shared" si="3"/>
        <v>33701.349999999969</v>
      </c>
      <c r="I214" s="2"/>
      <c r="J214" s="2"/>
      <c r="K214" s="24"/>
    </row>
    <row r="215" spans="1:11" s="5" customFormat="1" ht="22.5" customHeight="1" x14ac:dyDescent="0.3">
      <c r="A215" s="2">
        <v>2026</v>
      </c>
      <c r="B215" s="2" t="s">
        <v>332</v>
      </c>
      <c r="C215" s="8"/>
      <c r="D215" s="3"/>
      <c r="E215" s="2"/>
      <c r="F215" s="4"/>
      <c r="G215" s="9"/>
      <c r="H215" s="10">
        <f t="shared" si="3"/>
        <v>33701.349999999969</v>
      </c>
      <c r="I215" s="2"/>
      <c r="J215" s="2"/>
      <c r="K215" s="24"/>
    </row>
    <row r="216" spans="1:11" s="5" customFormat="1" ht="22.5" customHeight="1" x14ac:dyDescent="0.3">
      <c r="A216" s="2">
        <v>2026</v>
      </c>
      <c r="B216" s="2" t="s">
        <v>332</v>
      </c>
      <c r="C216" s="8"/>
      <c r="D216" s="3"/>
      <c r="E216" s="2"/>
      <c r="F216" s="4"/>
      <c r="G216" s="9"/>
      <c r="H216" s="10">
        <f t="shared" si="3"/>
        <v>33701.349999999969</v>
      </c>
      <c r="I216" s="2"/>
      <c r="J216" s="2"/>
      <c r="K216" s="24"/>
    </row>
    <row r="217" spans="1:11" s="5" customFormat="1" ht="22.5" customHeight="1" x14ac:dyDescent="0.3">
      <c r="A217" s="2">
        <v>2026</v>
      </c>
      <c r="B217" s="2" t="s">
        <v>332</v>
      </c>
      <c r="C217" s="8"/>
      <c r="D217" s="3"/>
      <c r="E217" s="2"/>
      <c r="F217" s="4"/>
      <c r="G217" s="9"/>
      <c r="H217" s="10">
        <f t="shared" si="3"/>
        <v>33701.349999999969</v>
      </c>
      <c r="I217" s="2"/>
      <c r="J217" s="2"/>
      <c r="K217" s="24"/>
    </row>
    <row r="218" spans="1:11" s="5" customFormat="1" ht="22.5" customHeight="1" x14ac:dyDescent="0.3">
      <c r="A218" s="2">
        <v>2026</v>
      </c>
      <c r="B218" s="2" t="s">
        <v>332</v>
      </c>
      <c r="C218" s="8"/>
      <c r="D218" s="3"/>
      <c r="E218" s="2"/>
      <c r="F218" s="4"/>
      <c r="G218" s="9"/>
      <c r="H218" s="10">
        <f t="shared" si="3"/>
        <v>33701.349999999969</v>
      </c>
      <c r="I218" s="2"/>
      <c r="J218" s="2"/>
      <c r="K218" s="24"/>
    </row>
    <row r="219" spans="1:11" s="5" customFormat="1" ht="22.5" customHeight="1" x14ac:dyDescent="0.3">
      <c r="A219" s="2">
        <v>2026</v>
      </c>
      <c r="B219" s="2" t="s">
        <v>332</v>
      </c>
      <c r="C219" s="8"/>
      <c r="D219" s="3"/>
      <c r="E219" s="2"/>
      <c r="F219" s="4"/>
      <c r="G219" s="9"/>
      <c r="H219" s="10">
        <f t="shared" si="3"/>
        <v>33701.349999999969</v>
      </c>
      <c r="I219" s="2"/>
      <c r="J219" s="2"/>
      <c r="K219" s="24"/>
    </row>
    <row r="220" spans="1:11" s="5" customFormat="1" ht="22.5" customHeight="1" x14ac:dyDescent="0.3">
      <c r="A220" s="2">
        <v>2026</v>
      </c>
      <c r="B220" s="2" t="s">
        <v>332</v>
      </c>
      <c r="C220" s="8"/>
      <c r="D220" s="3"/>
      <c r="E220" s="2"/>
      <c r="F220" s="4"/>
      <c r="G220" s="9"/>
      <c r="H220" s="10">
        <f t="shared" si="3"/>
        <v>33701.349999999969</v>
      </c>
      <c r="I220" s="2"/>
      <c r="J220" s="2"/>
      <c r="K220" s="24"/>
    </row>
    <row r="221" spans="1:11" s="5" customFormat="1" ht="22.5" customHeight="1" x14ac:dyDescent="0.3">
      <c r="A221" s="2">
        <v>2026</v>
      </c>
      <c r="B221" s="2" t="s">
        <v>332</v>
      </c>
      <c r="C221" s="8"/>
      <c r="D221" s="3"/>
      <c r="E221" s="2"/>
      <c r="F221" s="4"/>
      <c r="G221" s="9"/>
      <c r="H221" s="10">
        <f t="shared" si="3"/>
        <v>33701.349999999969</v>
      </c>
      <c r="I221" s="2"/>
      <c r="J221" s="2"/>
      <c r="K221" s="24"/>
    </row>
    <row r="222" spans="1:11" s="5" customFormat="1" ht="22.5" customHeight="1" x14ac:dyDescent="0.3">
      <c r="A222" s="2">
        <v>2026</v>
      </c>
      <c r="B222" s="2" t="s">
        <v>332</v>
      </c>
      <c r="C222" s="8"/>
      <c r="D222" s="3"/>
      <c r="E222" s="2"/>
      <c r="F222" s="4"/>
      <c r="G222" s="9"/>
      <c r="H222" s="10">
        <f t="shared" si="3"/>
        <v>33701.349999999969</v>
      </c>
      <c r="I222" s="2"/>
      <c r="J222" s="2"/>
      <c r="K222" s="24"/>
    </row>
    <row r="223" spans="1:11" s="5" customFormat="1" ht="22.5" customHeight="1" x14ac:dyDescent="0.3">
      <c r="A223" s="2">
        <v>2026</v>
      </c>
      <c r="B223" s="2" t="s">
        <v>332</v>
      </c>
      <c r="C223" s="8"/>
      <c r="D223" s="3"/>
      <c r="E223" s="2"/>
      <c r="F223" s="4"/>
      <c r="G223" s="9"/>
      <c r="H223" s="10">
        <f t="shared" si="3"/>
        <v>33701.349999999969</v>
      </c>
      <c r="I223" s="2"/>
      <c r="J223" s="2"/>
      <c r="K223" s="24"/>
    </row>
    <row r="224" spans="1:11" s="5" customFormat="1" ht="22.5" customHeight="1" x14ac:dyDescent="0.3">
      <c r="A224" s="2">
        <v>2026</v>
      </c>
      <c r="B224" s="2" t="s">
        <v>332</v>
      </c>
      <c r="C224" s="8"/>
      <c r="D224" s="3"/>
      <c r="E224" s="2"/>
      <c r="F224" s="4"/>
      <c r="G224" s="9"/>
      <c r="H224" s="10">
        <f t="shared" si="3"/>
        <v>33701.349999999969</v>
      </c>
      <c r="I224" s="2"/>
      <c r="J224" s="2"/>
      <c r="K224" s="24"/>
    </row>
    <row r="225" spans="1:11" s="5" customFormat="1" ht="22.5" customHeight="1" x14ac:dyDescent="0.3">
      <c r="A225" s="2">
        <v>2026</v>
      </c>
      <c r="B225" s="2" t="s">
        <v>332</v>
      </c>
      <c r="C225" s="8"/>
      <c r="D225" s="3"/>
      <c r="E225" s="2"/>
      <c r="F225" s="4"/>
      <c r="G225" s="9"/>
      <c r="H225" s="10">
        <f t="shared" si="3"/>
        <v>33701.349999999969</v>
      </c>
      <c r="I225" s="2"/>
      <c r="J225" s="2"/>
      <c r="K225" s="24"/>
    </row>
    <row r="226" spans="1:11" s="5" customFormat="1" ht="22.5" customHeight="1" x14ac:dyDescent="0.3">
      <c r="A226" s="2">
        <v>2026</v>
      </c>
      <c r="B226" s="2" t="s">
        <v>332</v>
      </c>
      <c r="C226" s="8"/>
      <c r="D226" s="3"/>
      <c r="E226" s="2"/>
      <c r="F226" s="4"/>
      <c r="G226" s="9"/>
      <c r="H226" s="10">
        <f t="shared" si="3"/>
        <v>33701.349999999969</v>
      </c>
      <c r="I226" s="2"/>
      <c r="J226" s="2"/>
      <c r="K226" s="24"/>
    </row>
    <row r="227" spans="1:11" s="5" customFormat="1" ht="22.5" customHeight="1" x14ac:dyDescent="0.3">
      <c r="A227" s="2">
        <v>2026</v>
      </c>
      <c r="B227" s="2" t="s">
        <v>332</v>
      </c>
      <c r="C227" s="8"/>
      <c r="D227" s="3"/>
      <c r="E227" s="2"/>
      <c r="F227" s="4"/>
      <c r="G227" s="9"/>
      <c r="H227" s="10">
        <f t="shared" si="3"/>
        <v>33701.349999999969</v>
      </c>
      <c r="I227" s="2"/>
      <c r="J227" s="2"/>
      <c r="K227" s="24"/>
    </row>
    <row r="228" spans="1:11" s="5" customFormat="1" ht="22.5" customHeight="1" x14ac:dyDescent="0.3">
      <c r="A228" s="2">
        <v>2026</v>
      </c>
      <c r="B228" s="2" t="s">
        <v>332</v>
      </c>
      <c r="C228" s="8"/>
      <c r="D228" s="3"/>
      <c r="E228" s="2"/>
      <c r="F228" s="4"/>
      <c r="G228" s="9"/>
      <c r="H228" s="10">
        <f t="shared" si="3"/>
        <v>33701.349999999969</v>
      </c>
      <c r="I228" s="2"/>
      <c r="J228" s="2"/>
      <c r="K228" s="24"/>
    </row>
  </sheetData>
  <autoFilter ref="A2:XFB228" xr:uid="{9B020052-CEEF-407C-8170-C5BE0627B16E}"/>
  <phoneticPr fontId="10" type="noConversion"/>
  <pageMargins left="0.7" right="0.7" top="0.75" bottom="0.75" header="0.3" footer="0.3"/>
  <pageSetup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Maybank 2026</vt:lpstr>
      <vt:lpstr>AmBank 2026</vt:lpstr>
      <vt:lpstr>PBB 2026</vt:lpstr>
      <vt:lpstr>CIMB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 Lin Lim</dc:creator>
  <cp:lastModifiedBy>Man Lin Lim</cp:lastModifiedBy>
  <dcterms:created xsi:type="dcterms:W3CDTF">2026-01-19T12:58:31Z</dcterms:created>
  <dcterms:modified xsi:type="dcterms:W3CDTF">2026-02-12T08:38:52Z</dcterms:modified>
</cp:coreProperties>
</file>